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10" documentId="13_ncr:1_{87208360-7DA1-4B5F-969F-6DA7AFCE117E}" xr6:coauthVersionLast="47" xr6:coauthVersionMax="47" xr10:uidLastSave="{9491DC00-2FB2-4A4C-AC09-F06BD5C5493C}"/>
  <bookViews>
    <workbookView xWindow="-120" yWindow="-120" windowWidth="29040" windowHeight="15720" xr2:uid="{00000000-000D-0000-FFFF-FFFF00000000}"/>
  </bookViews>
  <sheets>
    <sheet name="Sezione_generale" sheetId="1" r:id="rId1"/>
    <sheet name="Sezione_generale_old" sheetId="2" state="hidden" r:id="rId2"/>
    <sheet name="Mappatura_processi" sheetId="3" r:id="rId3"/>
    <sheet name="competenze" sheetId="4" state="hidden" r:id="rId4"/>
    <sheet name="Parametri" sheetId="5" state="hidden" r:id="rId5"/>
  </sheets>
  <externalReferences>
    <externalReference r:id="rId6"/>
    <externalReference r:id="rId7"/>
  </externalReferences>
  <definedNames>
    <definedName name="_xlnm.Print_Area" localSheetId="3">competenze!$B$1:$D$31</definedName>
    <definedName name="Profilo_dirigente" localSheetId="3">[1]Parametri!$B$2:$B$6</definedName>
    <definedName name="soggetti">[2]Parametri!$I$3:$I$13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0" i="5" l="1"/>
  <c r="F130" i="5" s="1"/>
  <c r="C129" i="5"/>
  <c r="F129" i="5" s="1"/>
  <c r="C128" i="5"/>
  <c r="F128" i="5" s="1"/>
  <c r="C127" i="5"/>
  <c r="E127" i="5" s="1"/>
  <c r="C126" i="5"/>
  <c r="F126" i="5" s="1"/>
  <c r="C125" i="5"/>
  <c r="E125" i="5" s="1"/>
  <c r="C124" i="5"/>
  <c r="F124" i="5" s="1"/>
  <c r="C123" i="5"/>
  <c r="F123" i="5" s="1"/>
  <c r="C122" i="5"/>
  <c r="D122" i="5" s="1"/>
  <c r="C121" i="5"/>
  <c r="D121" i="5" s="1"/>
  <c r="C120" i="5"/>
  <c r="F120" i="5" s="1"/>
  <c r="C119" i="5"/>
  <c r="F119" i="5" s="1"/>
  <c r="C118" i="5"/>
  <c r="D118" i="5" s="1"/>
  <c r="C117" i="5"/>
  <c r="F117" i="5" s="1"/>
  <c r="C116" i="5"/>
  <c r="F116" i="5" s="1"/>
  <c r="C115" i="5"/>
  <c r="F115" i="5" s="1"/>
  <c r="C114" i="5"/>
  <c r="F114" i="5" s="1"/>
  <c r="C113" i="5"/>
  <c r="E113" i="5" s="1"/>
  <c r="C112" i="5"/>
  <c r="F112" i="5" s="1"/>
  <c r="C111" i="5"/>
  <c r="E111" i="5" s="1"/>
  <c r="C110" i="5"/>
  <c r="D110" i="5" s="1"/>
  <c r="C109" i="5"/>
  <c r="D109" i="5" s="1"/>
  <c r="C108" i="5"/>
  <c r="F108" i="5" s="1"/>
  <c r="C107" i="5"/>
  <c r="F107" i="5" s="1"/>
  <c r="C106" i="5"/>
  <c r="F106" i="5" s="1"/>
  <c r="C105" i="5"/>
  <c r="E105" i="5" s="1"/>
  <c r="C104" i="5"/>
  <c r="F104" i="5" s="1"/>
  <c r="C103" i="5"/>
  <c r="F103" i="5" s="1"/>
  <c r="C102" i="5"/>
  <c r="F102" i="5" s="1"/>
  <c r="C101" i="5"/>
  <c r="E101" i="5" s="1"/>
  <c r="C100" i="5"/>
  <c r="F100" i="5" s="1"/>
  <c r="C99" i="5"/>
  <c r="F99" i="5" s="1"/>
  <c r="C98" i="5"/>
  <c r="D98" i="5" s="1"/>
  <c r="C97" i="5"/>
  <c r="D97" i="5" s="1"/>
  <c r="C96" i="5"/>
  <c r="F96" i="5" s="1"/>
  <c r="C95" i="5"/>
  <c r="E95" i="5" s="1"/>
  <c r="C94" i="5"/>
  <c r="F94" i="5" s="1"/>
  <c r="C93" i="5"/>
  <c r="F93" i="5" s="1"/>
  <c r="C92" i="5"/>
  <c r="F92" i="5" s="1"/>
  <c r="C91" i="5"/>
  <c r="F91" i="5" s="1"/>
  <c r="C90" i="5"/>
  <c r="D90" i="5" s="1"/>
  <c r="C89" i="5"/>
  <c r="F89" i="5" s="1"/>
  <c r="C88" i="5"/>
  <c r="D88" i="5" s="1"/>
  <c r="C87" i="5"/>
  <c r="D87" i="5" s="1"/>
  <c r="C86" i="5"/>
  <c r="F86" i="5" s="1"/>
  <c r="C85" i="5"/>
  <c r="F85" i="5" s="1"/>
  <c r="C84" i="5"/>
  <c r="F84" i="5" s="1"/>
  <c r="C83" i="5"/>
  <c r="F83" i="5" s="1"/>
  <c r="C82" i="5"/>
  <c r="F82" i="5" s="1"/>
  <c r="C81" i="5"/>
  <c r="D81" i="5" s="1"/>
  <c r="C80" i="5"/>
  <c r="E80" i="5" s="1"/>
  <c r="C79" i="5"/>
  <c r="F79" i="5" s="1"/>
  <c r="C78" i="5"/>
  <c r="D78" i="5" s="1"/>
  <c r="C77" i="5"/>
  <c r="F77" i="5" s="1"/>
  <c r="C76" i="5"/>
  <c r="F76" i="5" s="1"/>
  <c r="C75" i="5"/>
  <c r="F75" i="5" s="1"/>
  <c r="C74" i="5"/>
  <c r="F74" i="5" s="1"/>
  <c r="C73" i="5"/>
  <c r="E73" i="5" s="1"/>
  <c r="C72" i="5"/>
  <c r="F72" i="5" s="1"/>
  <c r="C71" i="5"/>
  <c r="F71" i="5" s="1"/>
  <c r="C70" i="5"/>
  <c r="D70" i="5" s="1"/>
  <c r="C69" i="5"/>
  <c r="D69" i="5" s="1"/>
  <c r="C68" i="5"/>
  <c r="F68" i="5" s="1"/>
  <c r="C67" i="5"/>
  <c r="F67" i="5" s="1"/>
  <c r="C66" i="5"/>
  <c r="E66" i="5" s="1"/>
  <c r="C65" i="5"/>
  <c r="D65" i="5" s="1"/>
  <c r="C64" i="5"/>
  <c r="F64" i="5" s="1"/>
  <c r="C63" i="5"/>
  <c r="F63" i="5" s="1"/>
  <c r="C62" i="5"/>
  <c r="F62" i="5" s="1"/>
  <c r="C61" i="5"/>
  <c r="D61" i="5" s="1"/>
  <c r="C60" i="5"/>
  <c r="F60" i="5" s="1"/>
  <c r="C59" i="5"/>
  <c r="F59" i="5" s="1"/>
  <c r="C58" i="5"/>
  <c r="E58" i="5" s="1"/>
  <c r="C57" i="5"/>
  <c r="D57" i="5" s="1"/>
  <c r="C56" i="5"/>
  <c r="D56" i="5" s="1"/>
  <c r="C55" i="5"/>
  <c r="F55" i="5" s="1"/>
  <c r="C54" i="5"/>
  <c r="F54" i="5" s="1"/>
  <c r="C53" i="5"/>
  <c r="D53" i="5" s="1"/>
  <c r="C52" i="5"/>
  <c r="F52" i="5" s="1"/>
  <c r="C51" i="5"/>
  <c r="F51" i="5" s="1"/>
  <c r="C50" i="5"/>
  <c r="E50" i="5" s="1"/>
  <c r="C49" i="5"/>
  <c r="F49" i="5" s="1"/>
  <c r="C48" i="5"/>
  <c r="E48" i="5" s="1"/>
  <c r="C47" i="5"/>
  <c r="F47" i="5" s="1"/>
  <c r="C46" i="5"/>
  <c r="F46" i="5" s="1"/>
  <c r="C45" i="5"/>
  <c r="E45" i="5" s="1"/>
  <c r="C44" i="5"/>
  <c r="F44" i="5" s="1"/>
  <c r="C43" i="5"/>
  <c r="F43" i="5" s="1"/>
  <c r="C42" i="5"/>
  <c r="D42" i="5" s="1"/>
  <c r="C41" i="5"/>
  <c r="F41" i="5" s="1"/>
  <c r="C40" i="5"/>
  <c r="F40" i="5" s="1"/>
  <c r="C39" i="5"/>
  <c r="F39" i="5" s="1"/>
  <c r="C38" i="5"/>
  <c r="F38" i="5" s="1"/>
  <c r="C37" i="5"/>
  <c r="F37" i="5" s="1"/>
  <c r="C36" i="5"/>
  <c r="F36" i="5" s="1"/>
  <c r="C35" i="5"/>
  <c r="F35" i="5" s="1"/>
  <c r="C34" i="5"/>
  <c r="D34" i="5" s="1"/>
  <c r="C33" i="5"/>
  <c r="E33" i="5" s="1"/>
  <c r="C32" i="5"/>
  <c r="F32" i="5" s="1"/>
  <c r="C31" i="5"/>
  <c r="F31" i="5" s="1"/>
  <c r="C30" i="5"/>
  <c r="F30" i="5" s="1"/>
  <c r="C29" i="5"/>
  <c r="E29" i="5" s="1"/>
  <c r="C28" i="5"/>
  <c r="F28" i="5" s="1"/>
  <c r="E122" i="5"/>
  <c r="C5" i="2"/>
  <c r="C3" i="2"/>
  <c r="D114" i="5" l="1"/>
  <c r="D102" i="5"/>
  <c r="F69" i="5"/>
  <c r="E109" i="5"/>
  <c r="D130" i="5"/>
  <c r="E65" i="5"/>
  <c r="E106" i="5"/>
  <c r="E97" i="5"/>
  <c r="D33" i="5"/>
  <c r="D49" i="5"/>
  <c r="E57" i="5"/>
  <c r="D77" i="5"/>
  <c r="F88" i="5"/>
  <c r="D89" i="5"/>
  <c r="E53" i="5"/>
  <c r="E37" i="5"/>
  <c r="E61" i="5"/>
  <c r="E81" i="5"/>
  <c r="E94" i="5"/>
  <c r="E70" i="5"/>
  <c r="D86" i="5"/>
  <c r="E90" i="5"/>
  <c r="E102" i="5"/>
  <c r="E114" i="5"/>
  <c r="F122" i="5"/>
  <c r="G122" i="5" s="1"/>
  <c r="E130" i="5"/>
  <c r="E42" i="5"/>
  <c r="E86" i="5"/>
  <c r="F90" i="5"/>
  <c r="E98" i="5"/>
  <c r="E110" i="5"/>
  <c r="E118" i="5"/>
  <c r="D126" i="5"/>
  <c r="E78" i="5"/>
  <c r="D94" i="5"/>
  <c r="F98" i="5"/>
  <c r="D106" i="5"/>
  <c r="F110" i="5"/>
  <c r="F118" i="5"/>
  <c r="E126" i="5"/>
  <c r="D30" i="5"/>
  <c r="D46" i="5"/>
  <c r="D29" i="5"/>
  <c r="D41" i="5"/>
  <c r="E49" i="5"/>
  <c r="F53" i="5"/>
  <c r="F61" i="5"/>
  <c r="E77" i="5"/>
  <c r="F81" i="5"/>
  <c r="E89" i="5"/>
  <c r="D93" i="5"/>
  <c r="F97" i="5"/>
  <c r="D101" i="5"/>
  <c r="F109" i="5"/>
  <c r="D113" i="5"/>
  <c r="D117" i="5"/>
  <c r="F29" i="5"/>
  <c r="E34" i="5"/>
  <c r="E41" i="5"/>
  <c r="F45" i="5"/>
  <c r="F50" i="5"/>
  <c r="D54" i="5"/>
  <c r="F58" i="5"/>
  <c r="D62" i="5"/>
  <c r="F66" i="5"/>
  <c r="D73" i="5"/>
  <c r="D85" i="5"/>
  <c r="E93" i="5"/>
  <c r="F101" i="5"/>
  <c r="D105" i="5"/>
  <c r="F113" i="5"/>
  <c r="E117" i="5"/>
  <c r="E121" i="5"/>
  <c r="D125" i="5"/>
  <c r="D129" i="5"/>
  <c r="F33" i="5"/>
  <c r="D45" i="5"/>
  <c r="F57" i="5"/>
  <c r="G57" i="5" s="1"/>
  <c r="F65" i="5"/>
  <c r="D37" i="5"/>
  <c r="E69" i="5"/>
  <c r="F73" i="5"/>
  <c r="E85" i="5"/>
  <c r="F105" i="5"/>
  <c r="F121" i="5"/>
  <c r="F125" i="5"/>
  <c r="E129" i="5"/>
  <c r="D28" i="5"/>
  <c r="E28" i="5"/>
  <c r="E32" i="5"/>
  <c r="D36" i="5"/>
  <c r="D72" i="5"/>
  <c r="E104" i="5"/>
  <c r="D82" i="5"/>
  <c r="E30" i="5"/>
  <c r="F34" i="5"/>
  <c r="D38" i="5"/>
  <c r="F42" i="5"/>
  <c r="E46" i="5"/>
  <c r="E54" i="5"/>
  <c r="E62" i="5"/>
  <c r="F70" i="5"/>
  <c r="D74" i="5"/>
  <c r="F78" i="5"/>
  <c r="E82" i="5"/>
  <c r="E38" i="5"/>
  <c r="D50" i="5"/>
  <c r="D58" i="5"/>
  <c r="D66" i="5"/>
  <c r="E74" i="5"/>
  <c r="D32" i="5"/>
  <c r="F48" i="5"/>
  <c r="D104" i="5"/>
  <c r="D119" i="5"/>
  <c r="E56" i="5"/>
  <c r="D60" i="5"/>
  <c r="D64" i="5"/>
  <c r="D68" i="5"/>
  <c r="F80" i="5"/>
  <c r="D96" i="5"/>
  <c r="D112" i="5"/>
  <c r="D120" i="5"/>
  <c r="D40" i="5"/>
  <c r="E52" i="5"/>
  <c r="F56" i="5"/>
  <c r="E60" i="5"/>
  <c r="E64" i="5"/>
  <c r="E88" i="5"/>
  <c r="D92" i="5"/>
  <c r="E96" i="5"/>
  <c r="E112" i="5"/>
  <c r="D79" i="5"/>
  <c r="F127" i="5"/>
  <c r="E36" i="5"/>
  <c r="E40" i="5"/>
  <c r="D44" i="5"/>
  <c r="D48" i="5"/>
  <c r="E68" i="5"/>
  <c r="E72" i="5"/>
  <c r="D76" i="5"/>
  <c r="D80" i="5"/>
  <c r="E87" i="5"/>
  <c r="E120" i="5"/>
  <c r="D128" i="5"/>
  <c r="E44" i="5"/>
  <c r="D52" i="5"/>
  <c r="D84" i="5"/>
  <c r="F95" i="5"/>
  <c r="D103" i="5"/>
  <c r="F111" i="5"/>
  <c r="E128" i="5"/>
  <c r="D31" i="5"/>
  <c r="D39" i="5"/>
  <c r="D47" i="5"/>
  <c r="D55" i="5"/>
  <c r="D63" i="5"/>
  <c r="D71" i="5"/>
  <c r="E79" i="5"/>
  <c r="F87" i="5"/>
  <c r="E103" i="5"/>
  <c r="E119" i="5"/>
  <c r="E31" i="5"/>
  <c r="E39" i="5"/>
  <c r="E47" i="5"/>
  <c r="E55" i="5"/>
  <c r="E63" i="5"/>
  <c r="E71" i="5"/>
  <c r="D95" i="5"/>
  <c r="D111" i="5"/>
  <c r="D127" i="5"/>
  <c r="D35" i="5"/>
  <c r="D107" i="5"/>
  <c r="D75" i="5"/>
  <c r="D91" i="5"/>
  <c r="D51" i="5"/>
  <c r="D115" i="5"/>
  <c r="D67" i="5"/>
  <c r="D43" i="5"/>
  <c r="D83" i="5"/>
  <c r="D99" i="5"/>
  <c r="D123" i="5"/>
  <c r="D59" i="5"/>
  <c r="E35" i="5"/>
  <c r="E43" i="5"/>
  <c r="E51" i="5"/>
  <c r="E75" i="5"/>
  <c r="E83" i="5"/>
  <c r="E91" i="5"/>
  <c r="E99" i="5"/>
  <c r="E107" i="5"/>
  <c r="E115" i="5"/>
  <c r="E59" i="5"/>
  <c r="E67" i="5"/>
  <c r="E123" i="5"/>
  <c r="D100" i="5"/>
  <c r="D108" i="5"/>
  <c r="D116" i="5"/>
  <c r="D124" i="5"/>
  <c r="E76" i="5"/>
  <c r="E84" i="5"/>
  <c r="E92" i="5"/>
  <c r="E100" i="5"/>
  <c r="E108" i="5"/>
  <c r="E116" i="5"/>
  <c r="E124" i="5"/>
  <c r="G109" i="5" l="1"/>
  <c r="G114" i="5"/>
  <c r="G86" i="5"/>
  <c r="G102" i="5"/>
  <c r="G117" i="5"/>
  <c r="G106" i="5"/>
  <c r="G66" i="5"/>
  <c r="G38" i="5"/>
  <c r="G125" i="5"/>
  <c r="G49" i="5"/>
  <c r="G33" i="5"/>
  <c r="G69" i="5"/>
  <c r="G94" i="5"/>
  <c r="G65" i="5"/>
  <c r="G97" i="5"/>
  <c r="G130" i="5"/>
  <c r="G81" i="5"/>
  <c r="G113" i="5"/>
  <c r="G70" i="5"/>
  <c r="G90" i="5"/>
  <c r="G53" i="5"/>
  <c r="G89" i="5"/>
  <c r="G121" i="5"/>
  <c r="G126" i="5"/>
  <c r="G110" i="5"/>
  <c r="G101" i="5"/>
  <c r="G77" i="5"/>
  <c r="G88" i="5"/>
  <c r="G28" i="5"/>
  <c r="G37" i="5"/>
  <c r="G30" i="5"/>
  <c r="G61" i="5"/>
  <c r="G104" i="5"/>
  <c r="G98" i="5"/>
  <c r="G96" i="5"/>
  <c r="G78" i="5"/>
  <c r="G67" i="5"/>
  <c r="G46" i="5"/>
  <c r="G129" i="5"/>
  <c r="G85" i="5"/>
  <c r="G118" i="5"/>
  <c r="G42" i="5"/>
  <c r="G29" i="5"/>
  <c r="G58" i="5"/>
  <c r="G93" i="5"/>
  <c r="G41" i="5"/>
  <c r="G119" i="5"/>
  <c r="G105" i="5"/>
  <c r="G73" i="5"/>
  <c r="G62" i="5"/>
  <c r="G45" i="5"/>
  <c r="G54" i="5"/>
  <c r="G34" i="5"/>
  <c r="G87" i="5"/>
  <c r="G120" i="5"/>
  <c r="G32" i="5"/>
  <c r="G50" i="5"/>
  <c r="G74" i="5"/>
  <c r="G68" i="5"/>
  <c r="G103" i="5"/>
  <c r="G111" i="5"/>
  <c r="G82" i="5"/>
  <c r="G60" i="5"/>
  <c r="G35" i="5"/>
  <c r="G63" i="5"/>
  <c r="G128" i="5"/>
  <c r="G72" i="5"/>
  <c r="G40" i="5"/>
  <c r="G36" i="5"/>
  <c r="G43" i="5"/>
  <c r="G44" i="5"/>
  <c r="G80" i="5"/>
  <c r="G48" i="5"/>
  <c r="G56" i="5"/>
  <c r="G112" i="5"/>
  <c r="G64" i="5"/>
  <c r="G91" i="5"/>
  <c r="G92" i="5"/>
  <c r="G76" i="5"/>
  <c r="G95" i="5"/>
  <c r="G75" i="5"/>
  <c r="G127" i="5"/>
  <c r="G55" i="5"/>
  <c r="G31" i="5"/>
  <c r="G79" i="5"/>
  <c r="G47" i="5"/>
  <c r="G52" i="5"/>
  <c r="G84" i="5"/>
  <c r="G123" i="5"/>
  <c r="G107" i="5"/>
  <c r="G100" i="5"/>
  <c r="G115" i="5"/>
  <c r="G83" i="5"/>
  <c r="G71" i="5"/>
  <c r="G39" i="5"/>
  <c r="G51" i="5"/>
  <c r="G124" i="5"/>
  <c r="G116" i="5"/>
  <c r="G99" i="5"/>
  <c r="G59" i="5"/>
  <c r="G108" i="5"/>
</calcChain>
</file>

<file path=xl/sharedStrings.xml><?xml version="1.0" encoding="utf-8"?>
<sst xmlns="http://schemas.openxmlformats.org/spreadsheetml/2006/main" count="524" uniqueCount="317">
  <si>
    <t>Sezione I: INFORMAZIONI DI CARATTERE GENERALE</t>
  </si>
  <si>
    <t>Denominazione Ufficio (Selezione da menù a tendina)</t>
  </si>
  <si>
    <t>UCONS</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</si>
  <si>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</si>
  <si>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</si>
  <si>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</si>
  <si>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</si>
  <si>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Identificazione, analisi e valutazione del rischio corruttivo </t>
  </si>
  <si>
    <t xml:space="preserve">TRATTAMENTO DEL RISCHIO </t>
  </si>
  <si>
    <t>UFFICIO</t>
  </si>
  <si>
    <t>N_PROCESSO</t>
  </si>
  <si>
    <t>AREA DI RISCHIO</t>
  </si>
  <si>
    <t>DESCRIZIONE PROCESSO</t>
  </si>
  <si>
    <t>Responsabilità del Processo</t>
  </si>
  <si>
    <t>DESCRIZIONE  ATTIVITA'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</si>
  <si>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</si>
  <si>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</si>
  <si>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</si>
  <si>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</si>
  <si>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</si>
  <si>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</si>
  <si>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</si>
  <si>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</si>
  <si>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</si>
  <si>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</si>
  <si>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</si>
  <si>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</si>
  <si>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</si>
  <si>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</si>
  <si>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</si>
  <si>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Alto</t>
  </si>
  <si>
    <t>Molto bassa</t>
  </si>
  <si>
    <t>Medio</t>
  </si>
  <si>
    <t>Presidente/Funzionario</t>
  </si>
  <si>
    <t>Altissimo</t>
  </si>
  <si>
    <t>Funzionario/Operativo</t>
  </si>
  <si>
    <t>Ufficio</t>
  </si>
  <si>
    <t>Acronimo</t>
  </si>
  <si>
    <t>Competenze</t>
  </si>
  <si>
    <t>Dirigente</t>
  </si>
  <si>
    <t>Capo Segreteria e Segreteria del Presidente</t>
  </si>
  <si>
    <t>SGPRES</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</si>
  <si>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</si>
  <si>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DINI FEDERICO</t>
  </si>
  <si>
    <t>Affari legali e contenzioso</t>
  </si>
  <si>
    <t>UCOG</t>
  </si>
  <si>
    <t>1. L’Ufficio “Affari legali e contenzioso” fornisce supporto giuridico alle strutture dell’Autorità. Assicura la gestione del contenzioso giurisdizionale mediante la predisposizione di memorie a supporto del patrocinio legale dell’Avvocatura dello Stato.</t>
  </si>
  <si>
    <t>SARDELLA ELISA</t>
  </si>
  <si>
    <t>Gare e logistica</t>
  </si>
  <si>
    <t>UGARE</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</si>
  <si>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</si>
  <si>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COLANDREA ANTONELLO</t>
  </si>
  <si>
    <t>Esercizio sistemi informativi</t>
  </si>
  <si>
    <t>UESI</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</si>
  <si>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</si>
  <si>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VARGIU FRANCESCO</t>
  </si>
  <si>
    <t>Risorse finanziarie</t>
  </si>
  <si>
    <t>URF</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</si>
  <si>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</si>
  <si>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CECCARELLI STEFANO</t>
  </si>
  <si>
    <t>Risorse umane e formazione</t>
  </si>
  <si>
    <t>URU</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</si>
  <si>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</si>
  <si>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DE TULLIO MARIA VELINKA</t>
  </si>
  <si>
    <t>Uffici del Presidente</t>
  </si>
  <si>
    <t>Pianificazione e analisi flussi informativi e documentali</t>
  </si>
  <si>
    <t>UFID</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</si>
  <si>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</si>
  <si>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t>BONETTI VINCENZO</t>
  </si>
  <si>
    <t>Precontenzioso e pareri</t>
  </si>
  <si>
    <t>UPAG</t>
  </si>
  <si>
    <t>1.      L’Ufficio “Precontenzioso e pareri”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</si>
  <si>
    <t>CHIMENTI MARIA LUISA</t>
  </si>
  <si>
    <t>Regolazione contratti pubblici</t>
  </si>
  <si>
    <t>URCP</t>
  </si>
  <si>
    <t xml:space="preserve">2.      L’Ufficio “Regolazione contratti pubblici”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</si>
  <si>
    <t>CUCCHIARELLI ALBERTO</t>
  </si>
  <si>
    <t>Standardizzazione documenti di gara</t>
  </si>
  <si>
    <t>USDG</t>
  </si>
  <si>
    <t>3.      L’Ufficio “Standardizzazione documenti di gara” cura la predisposizione e l'aggiornamento dei bandi-tipo, capitolati-tipo, contratti-tipo nonché dei documenti contrattuali di gara standard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</si>
  <si>
    <t>CANDIA ADOLFO</t>
  </si>
  <si>
    <t>Uffici del Segretario generale</t>
  </si>
  <si>
    <t>Osservatorio dei contratti pubblici ed analisi economiche</t>
  </si>
  <si>
    <t>UOSA</t>
  </si>
  <si>
    <t>4.      L’Ufficio “Osservatorio dei contratti pubblici ed analisi economiche” svolge le attività finalizzate alla raccolta dei dati informativi concernenti i contratti pubblici e le società di ingegneria, il sistema di qualificazione, ivi compresi i C.E.L.; assicura il data quality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</si>
  <si>
    <t>CIMINO ADRIANA</t>
  </si>
  <si>
    <t>Rilevazione e monitoraggio prezzi di riferimento contratti pubblici</t>
  </si>
  <si>
    <t>USPEND</t>
  </si>
  <si>
    <t>5.      L’Ufficio “Rilevazione e monitoraggio prezzi di riferimento contratti pubblici”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spending review nei contratti pubblici. Cura la gestione del protocollo di intesa con il MEF relativo alla spending review.</t>
  </si>
  <si>
    <t>SBICCA FABRIZIO</t>
  </si>
  <si>
    <t>Programmazione e Sviluppo delle Banca Dati, piattaforma digitale e Servizi IT</t>
  </si>
  <si>
    <t>UPSIT</t>
  </si>
  <si>
    <t>6.      L’Ufficio “Programmazione e sviluppo delle Banche dati, piattaforma digitale e Servizi IT”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privacy. Definisce gli standard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Open data. Svolge le funzioni di Program e Project Management ICT. Cura la progettazione, lo sviluppo e la gestione tecnica dei siti web dell’ANAC.</t>
  </si>
  <si>
    <t>FULIGNI STEFANO</t>
  </si>
  <si>
    <t>Qualificazione stazioni appaltanti</t>
  </si>
  <si>
    <t>USA</t>
  </si>
  <si>
    <t>7.      L’Ufficio “Qualificazione stazioni appaltanti” gestisce il sistema di qualificazione delle stazioni appaltanti, l’albo dei commissari di gara e l'elenco delle amministrazioni aggiudicatrici e degli enti aggiudicatori che operano mediante affidamenti diretti nei confronti di proprie società in house ai sensi dell’art. 192 del Codice dei contratti pubblici; cura l’accreditamento e la gestione dell’elenco dei soggetti aggregatori.</t>
  </si>
  <si>
    <t>ZAINO ALBERTO</t>
  </si>
  <si>
    <t>Vigilanza sulle SOA</t>
  </si>
  <si>
    <t>UVSOA</t>
  </si>
  <si>
    <t xml:space="preserve">8.      L’Ufficio “Vigilanza sulle SOA”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</si>
  <si>
    <t>TUNNO ALOISIO ANNA</t>
  </si>
  <si>
    <t>Vigilanza e qualificazione operatori economici</t>
  </si>
  <si>
    <t>UVOE</t>
  </si>
  <si>
    <t xml:space="preserve">9.      L’Ufficio “Vigilanza e qualificazione operatori economici”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</si>
  <si>
    <t>TRAVAGLINO VINCENZO</t>
  </si>
  <si>
    <t>Uffici Area Vigilanza</t>
  </si>
  <si>
    <t>Vigilanza collaborativa e vigilanze speciali</t>
  </si>
  <si>
    <t>UVS</t>
  </si>
  <si>
    <t>10.  L’Ufficio “Vigilanza collaborativa e vigilanze speciali”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</si>
  <si>
    <t>ROMANO FILIPPO</t>
  </si>
  <si>
    <t>Vigilanza lavori</t>
  </si>
  <si>
    <t>UVLA</t>
  </si>
  <si>
    <t>11.  L’Ufficio “Vigilanza lavori pubblici”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</si>
  <si>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PIERDOMINICI ALESSANDRO</t>
  </si>
  <si>
    <t>Vigilanza contratti di Partenariato Pubblico Privato</t>
  </si>
  <si>
    <t>UVPPP</t>
  </si>
  <si>
    <t>12.  L’Ufficio “Vigilanza sui contratti di partenariato pubblico privato”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</si>
  <si>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MICONI LEONARDO</t>
  </si>
  <si>
    <t>Vigilanza servizi e forniture</t>
  </si>
  <si>
    <t>UVSF</t>
  </si>
  <si>
    <t>13.  L’Ufficio “Vigilanza servizi e forniture”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</si>
  <si>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CICCONE MAURIZIO</t>
  </si>
  <si>
    <t>Vigilanza centrali committenza concessioni di servizi</t>
  </si>
  <si>
    <t>UVCS</t>
  </si>
  <si>
    <t>14.  L’Ufficio “Vigilanza centrali committenza e concessioni di servizi” vigila sui contratti affidati dalle centrali di committenza e dai soggetti aggregatori; vigila sull’affidamento delle concessioni di servizi, nonché sulle attività dei concessionari; vigila sugli affidamenti nell'ambito dei servizi pubblici locali, delle società partecipate ed in house.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</si>
  <si>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 xml:space="preserve">REALE UMBERTO </t>
  </si>
  <si>
    <t>Sanzioni contratti pubblici</t>
  </si>
  <si>
    <t>USAN</t>
  </si>
  <si>
    <t>15.  L’Ufficio “Sanzioni contratti pubblici”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</si>
  <si>
    <t>ANNUVOLO AMALIA</t>
  </si>
  <si>
    <t>P.N.A. e Regolazione anticorruzione e trasparenza</t>
  </si>
  <si>
    <t>URAC</t>
  </si>
  <si>
    <t xml:space="preserve">16.  L’Ufficio “PNA e regolazione anticorruzione e trasparenza”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</si>
  <si>
    <t>MIDENA ELISABETTA</t>
  </si>
  <si>
    <t>Vigilanza misure anticorruzione</t>
  </si>
  <si>
    <t>UVMAC</t>
  </si>
  <si>
    <t>17.  L’Ufficio “Vigilanza misure anticorruzione” 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</si>
  <si>
    <t>TORCHIO NICOLETTA</t>
  </si>
  <si>
    <t>Uffici Area Regolazione</t>
  </si>
  <si>
    <t>Vigilanza sugli obblighi di trasparenza</t>
  </si>
  <si>
    <t>UVOT</t>
  </si>
  <si>
    <t>18.  L’Ufficio “Vigilanza sugli obblighi di trasparenza” svolge - d'ufficio o su segnalazione - la vigilanza in materia di trasparenza. Procede, se necessario, all’irrogazione delle sanzioni amministrative in caso di violazioni sull'esatto adempimento degli obblighi di pubblicazione e rispetto della normativa in materia di trasparenza.</t>
  </si>
  <si>
    <t xml:space="preserve">MORGANTE TIZIANA </t>
  </si>
  <si>
    <t>Vigilanza sulla imparzialità dei funzionari pubblici</t>
  </si>
  <si>
    <t>UVIF</t>
  </si>
  <si>
    <t>19.  L’Ufficio “Vigilanza sulla imparzialità dei funzionari pubblici” svolge, d'ufficio o su segnalazione, la vigilanza sull’incompatibilità e inconferibilità degli incarichi pubblici, nonché sul rispetto dei codici di comportamento sia su iniziativa dell’ufficio, sia su segnalazione.  Gestisce le segnalazione dei whistleblowers. Provvede all’irrogazione di sanzioni amministrative nel caso in cui il soggetto obbligato ometta l'adozione dei codici di comportamento.</t>
  </si>
  <si>
    <t>GRASSINI MARIA</t>
  </si>
  <si>
    <t>Dirigente di staff al Presidente di I Fascia</t>
  </si>
  <si>
    <t>DIRSTAFFPRESIF</t>
  </si>
  <si>
    <t>1.      I dirigenti con incarico di staff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</si>
  <si>
    <t>IVAGNES MAURIZIO</t>
  </si>
  <si>
    <t>Dirigente di staff al Presidente di II Fascia</t>
  </si>
  <si>
    <t>DIRSTAFFPRESIIF</t>
  </si>
  <si>
    <t>LATAGLIATA MIRTA</t>
  </si>
  <si>
    <t>Staff - Studi, legislazione e Commissariamenti</t>
  </si>
  <si>
    <t>STAFFPRES</t>
  </si>
  <si>
    <t>1.      Lo staff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</si>
  <si>
    <t>-</t>
  </si>
  <si>
    <t>Stampa e comunicazione</t>
  </si>
  <si>
    <t>COMUN</t>
  </si>
  <si>
    <t>1.      L’unità organizzativa denominata “Stampa e comunicazione” supporta il Portavoce nelle funzioni di competenza. In particolare, l’Unità provvede:   alla gestione  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</si>
  <si>
    <t>Segreteria e staff del Consiglio</t>
  </si>
  <si>
    <t>La “Segreteria e Staff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</si>
  <si>
    <t>Dirigenti in staff al Segretario generale</t>
  </si>
  <si>
    <t>DIRSTAFFSG</t>
  </si>
  <si>
    <t>1.      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</si>
  <si>
    <t>RENZI/PONZONE</t>
  </si>
  <si>
    <t>Staff del Segretario generale</t>
  </si>
  <si>
    <t>STAFFSG</t>
  </si>
  <si>
    <t xml:space="preserve">Lo staff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</si>
  <si>
    <t>Struttura tecnica permanente di valutazione delle performance</t>
  </si>
  <si>
    <t>STVP</t>
  </si>
  <si>
    <t>1.      La “Struttura tecnica permanente di valutazione delle performance” assicura il necessario supporto all’OIV, nell’elaborazione dei piani gestionali e delle performance, quale “interfaccia tecnica‟ tra l’Organismo di valutazione e i dirigenti. Supporta il Segretario generale, nell’aggiornamento del Sistema di misurazione e valutazione della performance e l’OIV, nella fase di monitoraggio e audit sul suo corretto funzionamento.</t>
  </si>
  <si>
    <t>Organo per i procedimenti disciplinari</t>
  </si>
  <si>
    <t>OPD</t>
  </si>
  <si>
    <t>1.      Presso il Segretario Generale opera un organo collegiale, diretto dallo stesso, che ai sensi dell’art. 55-bis del d.lgs. n. 165/2001 è competente per i procedimenti disciplinari.</t>
  </si>
  <si>
    <t>Segreteria del Segretario generale</t>
  </si>
  <si>
    <t>SGSEG</t>
  </si>
  <si>
    <t>1.      La Segreteria si occupa della gestione dell’agenda e dei flussi informativi interni ed esterni e provvede al coordinamento degli impegni ed alla predisposizione di quanto occorra per i suoi interventi istituzionali. Cura il funzionamento della biblioteca.</t>
  </si>
  <si>
    <t>Camera arbitrale</t>
  </si>
  <si>
    <t>ARBIT</t>
  </si>
  <si>
    <t>1.    La Camera arbitrale cura annualmente la rilevazione dei dati emergenti dal contenzioso in materia di contratti pubblici e li trasmette all'Autorità e alla cabina di regia di cui all’art. 212 del dlgs. 18 aprile 2016, n. 50.</t>
  </si>
  <si>
    <t>Unità operativa speciale EXPO</t>
  </si>
  <si>
    <t>UOS</t>
  </si>
  <si>
    <t>1.      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</si>
  <si>
    <t>Responsabilità</t>
  </si>
  <si>
    <t xml:space="preserve">Consiglio </t>
  </si>
  <si>
    <t>Presidente</t>
  </si>
  <si>
    <t xml:space="preserve">Dirigente </t>
  </si>
  <si>
    <t>Consiglio</t>
  </si>
  <si>
    <t>Dirigente ispettore</t>
  </si>
  <si>
    <t>Dirigente di I fascia in staff</t>
  </si>
  <si>
    <t>Dirigente/Funzionario</t>
  </si>
  <si>
    <t>Funzionario</t>
  </si>
  <si>
    <t>Operativo</t>
  </si>
  <si>
    <t>Attività</t>
  </si>
  <si>
    <t>Tipologia di attività attività discrezionale</t>
  </si>
  <si>
    <t>Vincolata</t>
  </si>
  <si>
    <t>Normativa</t>
  </si>
  <si>
    <t>Discrezionale</t>
  </si>
  <si>
    <t xml:space="preserve">Regolamento interno dell’Ufficio </t>
  </si>
  <si>
    <t>Atto dell’Autorità o del Presidente</t>
  </si>
  <si>
    <t>Responsabile struttura tecnica permanente di supporto all’OIV</t>
  </si>
  <si>
    <t>Prassi dell’Ufficio</t>
  </si>
  <si>
    <t>Normativa/ Regolamento interno dell’Ufficio</t>
  </si>
  <si>
    <t>Normativa/ Atto dell’Autorità o del Presidente</t>
  </si>
  <si>
    <t>Regolamento interno dell’Ufficio/ Atto dell’Autorità o del Presidente</t>
  </si>
  <si>
    <t>Bassa</t>
  </si>
  <si>
    <t>Media</t>
  </si>
  <si>
    <t>Alta</t>
  </si>
  <si>
    <t>Altissima</t>
  </si>
  <si>
    <t>nascondere</t>
  </si>
  <si>
    <t>Risultato</t>
  </si>
  <si>
    <t xml:space="preserve">Alto </t>
  </si>
  <si>
    <t xml:space="preserve">Nominativo Dirigente </t>
  </si>
  <si>
    <t>Pianificazione</t>
  </si>
  <si>
    <t>Alterazione/Manipolazione delle valutazioni al fine di favorire interessi specifici</t>
  </si>
  <si>
    <t>Contratti pubblici</t>
  </si>
  <si>
    <t>Elusione della normativa e uso improprio o distorto della discrezionalità</t>
  </si>
  <si>
    <t>Responsabilità unica del procedimento e controllo dell'esecuzione del contratto</t>
  </si>
  <si>
    <t>Livello di discrezionalità connesso all’esercizio dell’attività e alla complessità normativa che può condurre a valutazioni improprie o distorte</t>
  </si>
  <si>
    <t>Livello di discrezionalità connesso all’esercizio dell’attività e alla complessità normativa che può, anche sotto pressioni esterne, condurre a valutazioni improprie o distorte</t>
  </si>
  <si>
    <t>Mancanza di trasparenza e di rotazione del personale; esercizio prolungato ed esclusivo della responsabilità di un processo da parte di pochi o di un unico soggetto; eccessiva regolamentazione e complessità della normativa</t>
  </si>
  <si>
    <t>Non corretta gestione del procedimento e del controllo dell'esecuzione atta a favorire il contraente</t>
  </si>
  <si>
    <t>Mancato rispetto degli obblighi di tracciabilità;  mancata applicazione penali; errato calcolo importo da liquidare</t>
  </si>
  <si>
    <t>Esecuzione di contratti di servizi e progetti speciali in fase esecutiva</t>
  </si>
  <si>
    <t>Esecutore Attività</t>
  </si>
  <si>
    <t>1) controlli con più funzionari
2) applicazione dei principi di trasparenza
3) rotazione del personale nella gestione dei procedimenti
4) applicazione corretta dei principi di partecipazione pubblica</t>
  </si>
  <si>
    <t>Misure di disciplina del conflitto d'interesse, di rotazione del personale,  applicazione del codice di comportamento, informatizzazione dei processi, monitoraggio dei tempi procedimentali</t>
  </si>
  <si>
    <t>Applicazione codice di comportamento dei dipendenti p.a., disciplina del conflitto di interesse</t>
  </si>
  <si>
    <t>Livello di discrezionalità connesso all’esercizio dell’attività</t>
  </si>
  <si>
    <t>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6) formazione</t>
  </si>
  <si>
    <t>Nulla osta alla liquidazione di fatture e applicazione penali</t>
  </si>
  <si>
    <t>Applicazione codice di comportamento dei dipendenti p.a.</t>
  </si>
  <si>
    <t xml:space="preserve">1) applicazione normativa sugli appalti pubblici;
2) trasparenza dati degli appalti secondo normativa 
3) fatturazione elettronica;
4) standardizzazione procedure;
5) trasparenza interna;
6) verifica procedure dei funzionari a cura del Dirigente;
7) verifica dati sulla tracciabilità;
8) verifica per applicazione penali;
9) verifica delle condizioni contrattuali e delle problematiche relative all'esecuzione evidenziate dal direttore dell'esecuzione del contratto </t>
  </si>
  <si>
    <t>Verifica requisiti in caso di subappalto o modifiche soggettive dell'appaltatore</t>
  </si>
  <si>
    <t>Autorizzazione al subappalto non conforme a norma ovvero alla dichiarazione di gara al fine di favorire l'impresa; accordi collusivi tra imprese partecipanti a gara volti a utilizzare il subappalto quale meccanismo per distribuire i vantaggi dell'accordo a tutti i partecipanti allo stesso</t>
  </si>
  <si>
    <t>1) applicazione normativa sugli appalti pubblici;
2) trasparenza dati degli appalti secondo normativa
3) verifica documentazione subappalto  4)  trasparenza interna e controllo di altri uffici competenti;
5) verifica pagamento subappaltatori</t>
  </si>
  <si>
    <t>Applicazione codice di comportamento dei dipendenti p.a.; patto di integrità</t>
  </si>
  <si>
    <t>Eventuali modifiche contrattuali</t>
  </si>
  <si>
    <t>Ammissione di varianti per consentire all'appaltatore di recuperare il ribasso offerto in gara</t>
  </si>
  <si>
    <t xml:space="preserve">1) applicazione normativa sugli appalti pubblici
2) trasparenza dati degli appalti secondo normativa
3) verifica stato avanzamento da parte  del direttore dell'esecuzione del contratto
4)  trasparenza interna e controllo di altri uffici competenti
5) verifica delle condizioni contrattuali e delle problematiche relative all'esecuzione evidenziate dal direttore dell'esecuzione del contratto </t>
  </si>
  <si>
    <t>Mancato rispetto termini e contenuto accesso</t>
  </si>
  <si>
    <t>Doppia valutazione dirigente/funzionario</t>
  </si>
  <si>
    <t>Misura di controllo</t>
  </si>
  <si>
    <t>Misure di controllo, trasparenza, standard di comportamento e rotazione</t>
  </si>
  <si>
    <t>Misure di controllo, trasparenza, semplificazione, standard di comportamento e rotazione</t>
  </si>
  <si>
    <t>Misure di controllo, trasparenza, formazione, disciplina conflitto di interesse e standard di comportamento</t>
  </si>
  <si>
    <t>Misure di controllo, trasparenza e standard di comportamento</t>
  </si>
  <si>
    <t>1) controlli congiunti
2) condivisione informazioni in riunioni, email e in cartella condivisa
3) rotazione del personale nella gestione dei procedimenti</t>
  </si>
  <si>
    <t>1) controlli congiunti
2) condivisione informazioni in riunioni, email e in cartella condivisa
3) rotazione del personale nella gestione dei procedimenti
4) svolgimento eventi pubblici e messa a disposizione informazioni su sito web</t>
  </si>
  <si>
    <t>1) &gt;70%
2) SI
3) SI</t>
  </si>
  <si>
    <t>1) &gt;70%
2) SI
3) SI
4) SI</t>
  </si>
  <si>
    <t>1) SI
2) SI
3) SI
4) SI
5) SI
6) SI
7) SI
8) SI
9) SI</t>
  </si>
  <si>
    <t>1) osservanza della normativa
2) pubblicazione dati in "Amministrazione trasparente" (tempi previsti dal d.lgs. n. 33/2013)
3) verifica documentazione con uffici competenti
4) condivisione delle informazioni in cartella di rete
5) controllo sui pagamenti laddove previsto</t>
  </si>
  <si>
    <t>1) SI
2) SI
3) SI
4) SI
5) SI</t>
  </si>
  <si>
    <t>1) osservanza della normativa
2) pubblicazione dati in "Amministrazione trasparente" (tempi previsti dal d.lgs. n. 33/2013)
3) verifiche e atti del direttore dell'esecuzione
4) condivisione delle informazioni in cartella di rete
5) verifiche sulle condizioni contrattuali</t>
  </si>
  <si>
    <t>Disamina congiunta e trattazione insieme al funzionario</t>
  </si>
  <si>
    <t>1) osservanza della normativa
2) pubblicazione dati in "Amministrazione trasparente" (tempi previsti dal d.lgs. n. 33/2013)
3) verifiche e atti del direttore dell'esecuzione
4) condivisione delle informazioni in cartella di rete
5) verifiche condizioni contrattuali
6) partecipazione a corsi di formazione</t>
  </si>
  <si>
    <t>1) SI
2) SI
3) SI
4) SI
5) SI
6) SI</t>
  </si>
  <si>
    <t>SI</t>
  </si>
  <si>
    <t>uso improprio o distorto della discrezionalità</t>
  </si>
  <si>
    <t>livello di discrezionalità connesso all'esercizio dell'attività</t>
  </si>
  <si>
    <t>elusione della normativa</t>
  </si>
  <si>
    <t>doppia valutazione dirigente/funzionario</t>
  </si>
  <si>
    <t>Rendicontazione del contratto</t>
  </si>
  <si>
    <t>Mancata o insufficiente verifica dello stato avanzamento</t>
  </si>
  <si>
    <t>Riscontro di anomalie in fase di esecuzione non rilevate in favore del fornitore</t>
  </si>
  <si>
    <t>Continuativa</t>
  </si>
  <si>
    <t>Interazione con i direttori dei contratti (per verifica esecuzione)</t>
  </si>
  <si>
    <t>Verifica servizi</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</si>
  <si>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</si>
  <si>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</si>
  <si>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
1) Osservanza della normativa
2) Pubblicazione dati in "Amministrazione trasparente" nel rispetto dei tempi previsti dal d.lgs. n. 33/2013
3) Verifica operato direttore del contratto
4) verifiche interne e interazione con responsabili e dirigenti
5) disamina questioni con il supervisore del contratto mediante riunioni periodiche</t>
  </si>
  <si>
    <t>1) Osservanza della normativa
2) Pubblicazione dei dati in "Amministrazione trasaprente" nel rispetto del d.lgs. n. 33/2013
3) verifica operato direttore del contratto
4) verifiche interne e interazione con responsabili e dirigenti
5) disamina questioni con il supervisore del contratto medainte riunioni periodiche</t>
  </si>
  <si>
    <t>Dirigenti (anche degli altri uffici coinvolti)</t>
  </si>
  <si>
    <t>1) osservanza della normativa
2) pubblicazione dati in "Amministrazione trasparente" (tempi previsti dal d.lgs. n. 33/2013)
3) utilizzo decreto tipo e interazione con il data base informatico
4) osservanza delle prassi interne
5) condivisione delle informazioni in cartella di rete
6) disamina questione con il supervisore del contratto mediante riunioni periodiche
7) controllo dichiarazioni sulla tracciabilità e sui requisiti contributivi (e fiscali in caso di fattura superiore a 10.000euro) in maniera congiunta con il funzionario responsabile
8) controllo sul rispetto dei vincoli contrattuali per l'eventuale applicazione delle penali
9) verifica condizioni contrattuali</t>
  </si>
  <si>
    <t>Analisi conoscitive, documenti strategici ed eventi partecipativi</t>
  </si>
  <si>
    <t>Atto formale di impegno</t>
  </si>
  <si>
    <t>Sistema controllo e monitoraggio periodico</t>
  </si>
  <si>
    <t>1) controlli con più funzionari
2) applicazione dei principi di trasparenza e condivisione
3) rotazione del personale nella gestione dei procedimenti</t>
  </si>
  <si>
    <t>1) controlli con più funzionari
2) applicazione dei principi di trasparenza e condivisione
3) rotazione del personale nella gestione dei procedimenti
4) applicazione corretta dei principi di partecipazione pubblica</t>
  </si>
  <si>
    <t xml:space="preserve">Acronimo </t>
  </si>
  <si>
    <t xml:space="preserve">Processi di competenza </t>
  </si>
  <si>
    <t>Denominazione Settore</t>
  </si>
  <si>
    <t>USSI</t>
  </si>
  <si>
    <t>STATO DI ATTUAZIONE AL 30 GIUGNO 2025</t>
  </si>
  <si>
    <t xml:space="preserve">Uso sostenibile del suolo e servizi ecosistemici </t>
  </si>
  <si>
    <t>Accesso agli atti amministrativi (istruttoria)</t>
  </si>
  <si>
    <t>Definizione del quadro conoscitivo del sistema fisico del distretto. Monitoraggio sull'uso, il consumo, l'impermeabilizzazione, lo stato ecologico e di salute del suolo nel distretto. Analisi e valutazione</t>
  </si>
  <si>
    <t xml:space="preserve">Pianificazione </t>
  </si>
  <si>
    <t>Monitoraggio evoluzione dati e quadro conoscitivo</t>
  </si>
  <si>
    <t>Analisi e valutazione dati basata su parametri oggettivi e secondo procedure predeterminate. Condivisione e diffusione con gli stakeholder.</t>
  </si>
  <si>
    <t xml:space="preserve">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dalla acquisizione dei dati di input/condivisione delle analisi con altri soggetti anche istituzionali </t>
  </si>
  <si>
    <t>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dalla acquisizione dei dati di input anche da soggetti istituzionali</t>
  </si>
  <si>
    <t>Analisi conoscitive, documenti strategici ed eventi partecipativi propedeutici allo sviluppo della pianificazione</t>
  </si>
  <si>
    <t>Mappatura aggiornata di attività e strumenti di finanziamento disponibili a sostegno dell'attuazione della gestione sostenibile del suolo. Iniziative di programmazione negoziata in attuazione della pianificazione distrettuale (contratti di fiume)</t>
  </si>
  <si>
    <t>Livello di discrezionalità connesso all’esercizio dell’attività e alla complessità normativa che può, anche sotto pressioni esterne, condurre a valutazioni improprie o distorte. Il rischio risulta già in parte mitigato dalla condivisione con altri uffici dirigenziali e dal controllo di altri Enti</t>
  </si>
  <si>
    <t>Predisposizione indicatori VAS. Istruttoria dei procedimenti di VAS ai fini emissione pareri</t>
  </si>
  <si>
    <t>Pianificazione Emissione di pareri nei procedimenti amministrativi</t>
  </si>
  <si>
    <t>Istruttoria tecnica</t>
  </si>
  <si>
    <t>Interlocuzioni, riunioni e richieste di integrazioni</t>
  </si>
  <si>
    <t xml:space="preserve">Analisi conoscitive, documenti strategici ed eventi partecipativi propedeutici allo sviluppo degli indicatori </t>
  </si>
  <si>
    <t>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anche in condivisione con altri soggetti istituzionali</t>
  </si>
  <si>
    <t>Livello di discrezionalità connesso all’esercizio dell’attività e alla complessità del processo tecnico-valutativo che può, anche sotto pressioni esterne, condurre a valutazioni improprie o distorte. Il rischio risulta già in parte mitigato dalla condivisione con gli uffici dirigenziali competenti per l'emissione dei pareri</t>
  </si>
  <si>
    <t xml:space="preserve">Livello di discrezionalità connesso all’esercizio dell’attività e alla complessità del processo tecnico-valutativo che può, anche sotto pressioni esterne, condurre a valutazioni improprie o distorte. Il rischio risulta già in parte mitigato dalla condivisione con gli uffici dirigenziali competenti per l'emissione dei pareri/Enti coinvolti nel modulo procedimentale </t>
  </si>
  <si>
    <t xml:space="preserve">1) controlli con più funzionari
2) applicazione dei principi di trasparenza
3) rotazione del personale nella gestione dei procedimenti
</t>
  </si>
  <si>
    <t>1) controlli con più funzionari
2) applicazione dei principi di trasparenza
3) rotazione del personale nella gestione dei procedimenti
4) applicazione corretta dei principi di partecipazione pubblica                         5) semplificazione e informatizzazione dei procedimenti</t>
  </si>
  <si>
    <t>Dirigenti (anche degli altri uffici)</t>
  </si>
  <si>
    <t>1) &gt;70%
2) SI
3) SI     4) SI</t>
  </si>
  <si>
    <t xml:space="preserve">1) controlli congiunti
2) condivisione informazioni in riunioni, email e in cartella condivisa
3) rotazione del personale nella gestione dei procedimenti
</t>
  </si>
  <si>
    <t>1) controlli congiunti
2) condivisione informazioni in riunioni, email e in cartella condivisa
3) rotazione del personale nella gestione dei procedimenti                     4) svolgimento eventi pubblici e messa a disposizione informazioni sul sito web</t>
  </si>
  <si>
    <t>1) controlli congiunti
2) condivisione informazioni in riunioni, email e in cartella condivisa
3) rotazione del personale nella gestione dei procedimenti                     4) svolgimento eventi pubblici e messa a disposizione informazioni sul sito web
5) utilizzo di sistemi informatici, gis e risorse condivise ed automatizzate</t>
  </si>
  <si>
    <t>Dott. Leonardo Gatta</t>
  </si>
  <si>
    <r>
      <rPr>
        <b/>
        <sz val="11"/>
        <rFont val="Calibri"/>
        <family val="2"/>
      </rPr>
      <t xml:space="preserve">1. Definizione del quadro conoscitivo del sistema fisico del distretto. Monitoraggio sull'uso, il consumo, l'impermeabilizzazione, lo stato ecologico e di salute del suolo nel distretto. Analisi e valutazione: </t>
    </r>
    <r>
      <rPr>
        <sz val="11"/>
        <rFont val="Calibri"/>
        <family val="2"/>
      </rPr>
      <t>il processo</t>
    </r>
    <r>
      <rPr>
        <b/>
        <sz val="11"/>
        <rFont val="Calibri"/>
        <family val="2"/>
      </rPr>
      <t xml:space="preserve"> </t>
    </r>
    <r>
      <rPr>
        <sz val="11"/>
        <rFont val="Calibri"/>
        <family val="2"/>
      </rPr>
      <t xml:space="preserve">prevede la caratterizzazione di flora e fauna e il censimento e monitoraggio delle attività umane modificative del territorio (agricoltura, industria, strutture e infrastrutture rilevanti ai fini della pianificazione di bacino), con lo scopo di svolgere attività di analisi sullo stato ecologico e di salute e sull'uso del suolo nel distretto.
</t>
    </r>
    <r>
      <rPr>
        <b/>
        <sz val="11"/>
        <rFont val="Calibri"/>
        <family val="2"/>
      </rPr>
      <t>2. Mappatura aggiornata di attività e strumenti di finanziamento disponibili a sostegno dell'attuazione della gestione sostenibile del suolo. Iniziative di programmazione negoziata in attuazione della pianificazione distrettuale</t>
    </r>
    <r>
      <rPr>
        <sz val="11"/>
        <rFont val="Calibri"/>
        <family val="2"/>
      </rPr>
      <t xml:space="preserve">: il processo ha la finalità di applicare gli strumenti di pianificazione di competenza avvalendosi degli strumenti di finanziamento disponibili e anche con ricorso a misure di programmazione negoziata, quali i contratti di fiume.
</t>
    </r>
    <r>
      <rPr>
        <b/>
        <sz val="11"/>
        <rFont val="Calibri"/>
        <family val="2"/>
      </rPr>
      <t>3.</t>
    </r>
    <r>
      <rPr>
        <sz val="11"/>
        <rFont val="Calibri"/>
        <family val="2"/>
      </rPr>
      <t xml:space="preserve"> </t>
    </r>
    <r>
      <rPr>
        <b/>
        <sz val="11"/>
        <rFont val="Calibri"/>
        <family val="2"/>
      </rPr>
      <t>Predisposizione indicatori VAS. Istruttoria dei procedimenti di VAS ai fini emissione pareri:</t>
    </r>
    <r>
      <rPr>
        <sz val="11"/>
        <rFont val="Calibri"/>
        <family val="2"/>
      </rPr>
      <t xml:space="preserve"> il processo è propedeutico allo sviluppo della pianificazione e all'emissione dei pareri da parte degli uffici dirigenziali competenti.
</t>
    </r>
    <r>
      <rPr>
        <b/>
        <sz val="11"/>
        <rFont val="Calibri"/>
        <family val="2"/>
      </rPr>
      <t>4. Gestione dei progetti speciali in fase esecutiva</t>
    </r>
    <r>
      <rPr>
        <sz val="11"/>
        <rFont val="Calibri"/>
        <family val="2"/>
      </rPr>
      <t xml:space="preserve">: il processo include le attività funzionali alla esecuzione del contratto.
</t>
    </r>
    <r>
      <rPr>
        <b/>
        <sz val="11"/>
        <rFont val="Calibri"/>
        <family val="2"/>
      </rPr>
      <t>5. Rendicontazione dei contratti</t>
    </r>
    <r>
      <rPr>
        <sz val="11"/>
        <rFont val="Calibri"/>
        <family val="2"/>
      </rPr>
      <t>: il processo è finalizzato a verificare la conformità o regolare esecuzione della prestazione richiesta.</t>
    </r>
  </si>
  <si>
    <t xml:space="preserve">USO SOSTENIBILE DEL SUOLO E SERVIZI ECOSISTEMICI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</si>
</sst>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1"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b/>
      <sz val="11"/>
      <color rgb="FF000000"/>
      <name val="Calibri"/>
      <family val="2"/>
    </font>
    <font>
      <sz val="14"/>
      <color rgb="FF000000"/>
      <name val="Calibri"/>
      <family val="2"/>
    </font>
    <font>
      <sz val="10"/>
      <color rgb="FF000000"/>
      <name val="Arial"/>
      <family val="2"/>
    </font>
    <font>
      <sz val="11"/>
      <name val="Calibri"/>
      <family val="2"/>
    </font>
    <font>
      <b/>
      <sz val="11"/>
      <name val="Calibri"/>
      <family val="2"/>
    </font>
    <font>
      <sz val="12"/>
      <name val="Calibri"/>
      <family val="2"/>
    </font>
    <font>
      <b/>
      <u/>
      <sz val="11"/>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2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C00000"/>
      </right>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diagonal/>
    </border>
    <border>
      <left style="thin">
        <color auto="1"/>
      </left>
      <right style="thin">
        <color auto="1"/>
      </right>
      <top style="thin">
        <color auto="1"/>
      </top>
      <bottom style="thin">
        <color auto="1"/>
      </bottom>
      <diagonal/>
    </border>
    <border>
      <left style="medium">
        <color rgb="FFC00000"/>
      </left>
      <right/>
      <top style="medium">
        <color rgb="FFC00000"/>
      </top>
      <bottom style="medium">
        <color rgb="FFC00000"/>
      </bottom>
      <diagonal/>
    </border>
    <border>
      <left style="thin">
        <color indexed="64"/>
      </left>
      <right style="thin">
        <color indexed="64"/>
      </right>
      <top style="thin">
        <color indexed="64"/>
      </top>
      <bottom/>
      <diagonal/>
    </border>
    <border>
      <left style="medium">
        <color rgb="FFC00000"/>
      </left>
      <right/>
      <top/>
      <bottom style="medium">
        <color rgb="FFC00000"/>
      </bottom>
      <diagonal/>
    </border>
    <border>
      <left style="medium">
        <color rgb="FFC00000"/>
      </left>
      <right/>
      <top style="medium">
        <color rgb="FFC00000"/>
      </top>
      <bottom/>
      <diagonal/>
    </border>
    <border>
      <left style="medium">
        <color rgb="FFC00000"/>
      </left>
      <right style="thin">
        <color rgb="FFFF0000"/>
      </right>
      <top style="medium">
        <color rgb="FFFF0000"/>
      </top>
      <bottom style="medium">
        <color rgb="FFFF0000"/>
      </bottom>
      <diagonal/>
    </border>
    <border>
      <left style="medium">
        <color rgb="FFC00000"/>
      </left>
      <right style="thin">
        <color rgb="FFFF0000"/>
      </right>
      <top style="medium">
        <color rgb="FFFF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164" fontId="1" fillId="0" borderId="0" applyFont="0" applyBorder="0" applyProtection="0"/>
  </cellStyleXfs>
  <cellXfs count="79">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wrapText="1"/>
      <protection locked="0"/>
    </xf>
    <xf numFmtId="0" fontId="0" fillId="3" borderId="0" xfId="0" applyFill="1" applyAlignment="1">
      <alignment wrapText="1"/>
    </xf>
    <xf numFmtId="0" fontId="4" fillId="8" borderId="6" xfId="0" applyFont="1" applyFill="1" applyBorder="1" applyAlignment="1">
      <alignment horizontal="center" vertical="center" wrapText="1"/>
    </xf>
    <xf numFmtId="0" fontId="0" fillId="0" borderId="2" xfId="0" applyBorder="1"/>
    <xf numFmtId="0" fontId="0" fillId="0" borderId="2" xfId="0" applyBorder="1" applyAlignment="1">
      <alignment wrapText="1"/>
    </xf>
    <xf numFmtId="0" fontId="0" fillId="0" borderId="0" xfId="0" applyAlignment="1">
      <alignment wrapText="1"/>
    </xf>
    <xf numFmtId="0" fontId="5" fillId="0" borderId="0" xfId="0" applyFont="1"/>
    <xf numFmtId="165" fontId="0" fillId="0" borderId="0" xfId="0" applyNumberFormat="1"/>
    <xf numFmtId="0" fontId="6" fillId="0" borderId="0" xfId="0" applyFont="1"/>
    <xf numFmtId="0" fontId="4" fillId="8" borderId="11" xfId="0" applyFont="1" applyFill="1" applyBorder="1" applyAlignment="1">
      <alignment horizontal="center" vertical="center" wrapText="1"/>
    </xf>
    <xf numFmtId="0" fontId="4" fillId="4" borderId="9" xfId="0"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vertical="center" wrapText="1"/>
    </xf>
    <xf numFmtId="0" fontId="0" fillId="0" borderId="0" xfId="0" applyAlignment="1">
      <alignment horizontal="left" vertical="center"/>
    </xf>
    <xf numFmtId="0" fontId="7" fillId="4" borderId="2" xfId="0" applyFont="1" applyFill="1" applyBorder="1" applyAlignment="1" applyProtection="1">
      <alignment wrapText="1"/>
      <protection locked="0"/>
    </xf>
    <xf numFmtId="0" fontId="3" fillId="2" borderId="3"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0" xfId="0" applyFont="1" applyFill="1" applyBorder="1" applyAlignment="1">
      <alignment horizontal="center" vertical="center"/>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0" borderId="15" xfId="0" applyFont="1" applyBorder="1" applyAlignment="1">
      <alignment horizontal="center" vertical="center" textRotation="90" wrapText="1"/>
    </xf>
    <xf numFmtId="0" fontId="0" fillId="0" borderId="0" xfId="0" applyAlignment="1">
      <alignment horizontal="center" vertical="center" textRotation="90" wrapText="1"/>
    </xf>
    <xf numFmtId="0" fontId="0" fillId="0" borderId="18" xfId="0" applyBorder="1" applyAlignment="1">
      <alignment horizontal="center" vertical="center" textRotation="90" wrapText="1"/>
    </xf>
    <xf numFmtId="0" fontId="3" fillId="7"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8" xfId="0"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5" borderId="5" xfId="0" applyFont="1" applyFill="1" applyBorder="1" applyAlignment="1">
      <alignment horizontal="center" vertical="center" textRotation="90"/>
    </xf>
    <xf numFmtId="0" fontId="4" fillId="5" borderId="6" xfId="0" applyFont="1" applyFill="1" applyBorder="1" applyAlignment="1">
      <alignment horizontal="center" vertical="center" textRotation="90"/>
    </xf>
    <xf numFmtId="0" fontId="0" fillId="0" borderId="2" xfId="0" applyBorder="1" applyAlignment="1">
      <alignment horizontal="center" vertical="center"/>
    </xf>
    <xf numFmtId="0" fontId="9" fillId="2" borderId="1" xfId="0" applyFont="1" applyFill="1" applyBorder="1" applyAlignment="1">
      <alignment horizontal="left"/>
    </xf>
    <xf numFmtId="0" fontId="7" fillId="4" borderId="2" xfId="0" applyFont="1" applyFill="1" applyBorder="1" applyProtection="1">
      <protection locked="0"/>
    </xf>
    <xf numFmtId="0" fontId="7" fillId="5" borderId="2" xfId="0" applyFont="1" applyFill="1" applyBorder="1" applyProtection="1">
      <protection locked="0"/>
    </xf>
    <xf numFmtId="0" fontId="7" fillId="5" borderId="2" xfId="0" applyFont="1" applyFill="1" applyBorder="1" applyAlignment="1" applyProtection="1">
      <alignment horizontal="left" vertical="center" wrapText="1"/>
      <protection locked="0"/>
    </xf>
    <xf numFmtId="0" fontId="7" fillId="0" borderId="0" xfId="0" applyFont="1" applyAlignment="1">
      <alignment wrapText="1"/>
    </xf>
    <xf numFmtId="0" fontId="7" fillId="0" borderId="0" xfId="0" applyFont="1"/>
    <xf numFmtId="0" fontId="10" fillId="0" borderId="20" xfId="0" applyFont="1" applyBorder="1" applyAlignment="1">
      <alignment horizontal="center" vertical="center"/>
    </xf>
    <xf numFmtId="0" fontId="7" fillId="0" borderId="15"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left" vertical="center" wrapText="1"/>
    </xf>
    <xf numFmtId="0" fontId="7" fillId="0" borderId="16" xfId="0" applyFont="1" applyBorder="1" applyAlignment="1">
      <alignment horizontal="center" vertical="center" wrapText="1"/>
    </xf>
    <xf numFmtId="0" fontId="7" fillId="0" borderId="15" xfId="0" applyFont="1" applyBorder="1" applyAlignment="1">
      <alignment horizontal="left" vertical="center"/>
    </xf>
    <xf numFmtId="0" fontId="7" fillId="0" borderId="16"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xf numFmtId="0" fontId="7" fillId="0" borderId="21" xfId="0" applyFont="1" applyBorder="1" applyAlignment="1">
      <alignment horizontal="center" vertical="center" wrapText="1"/>
    </xf>
    <xf numFmtId="0" fontId="7" fillId="0" borderId="0" xfId="0" applyFont="1" applyAlignment="1">
      <alignment horizontal="left" vertical="center"/>
    </xf>
    <xf numFmtId="0" fontId="7" fillId="0" borderId="21" xfId="0" applyFont="1" applyBorder="1" applyAlignment="1">
      <alignment horizontal="left" vertical="center" wrapText="1"/>
    </xf>
    <xf numFmtId="0" fontId="10" fillId="0" borderId="17" xfId="0" applyFont="1" applyBorder="1" applyAlignment="1">
      <alignment horizontal="center" vertical="center"/>
    </xf>
    <xf numFmtId="0" fontId="7" fillId="0" borderId="18"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center" vertical="center" wrapText="1"/>
    </xf>
    <xf numFmtId="0" fontId="7" fillId="0" borderId="18" xfId="0" applyFont="1" applyBorder="1" applyAlignment="1">
      <alignment horizontal="left" vertical="center"/>
    </xf>
    <xf numFmtId="0" fontId="7" fillId="0" borderId="19" xfId="0" applyFont="1" applyBorder="1" applyAlignment="1">
      <alignment horizontal="left" vertical="center" wrapText="1"/>
    </xf>
    <xf numFmtId="0" fontId="10" fillId="0" borderId="14" xfId="0" applyFont="1" applyBorder="1" applyAlignment="1">
      <alignment horizontal="center" vertical="center" wrapText="1"/>
    </xf>
    <xf numFmtId="0" fontId="7" fillId="0" borderId="15" xfId="0" applyFont="1" applyBorder="1" applyAlignment="1">
      <alignment vertical="center" wrapText="1"/>
    </xf>
    <xf numFmtId="0" fontId="10" fillId="0" borderId="20" xfId="0" applyFont="1" applyBorder="1" applyAlignment="1">
      <alignment horizontal="center" vertical="center" wrapText="1"/>
    </xf>
    <xf numFmtId="0" fontId="7" fillId="0" borderId="0" xfId="0" applyFont="1" applyAlignment="1">
      <alignment vertical="center" wrapText="1"/>
    </xf>
    <xf numFmtId="0" fontId="10" fillId="0" borderId="17" xfId="0" applyFont="1" applyBorder="1" applyAlignment="1">
      <alignment horizontal="center" vertical="center" wrapText="1"/>
    </xf>
    <xf numFmtId="0" fontId="7" fillId="0" borderId="18" xfId="0" applyFont="1" applyBorder="1" applyAlignment="1">
      <alignment vertical="center" wrapText="1"/>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nticorruzione.it/Users/s.vitrano/Documents/Corruzione/PTPC/PTPC-2015_2017/form%20rilevazione%20attivit&#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CHELAZZO/RPCT/AdBAC/Allegati/6.Settore%20Pianificazione%20Risorse%20Idriche%20e%20Risorsa%20Suolo%20-%20G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zione_generale"/>
      <sheetName val="Sezione_generale_old"/>
      <sheetName val="Mappatura_processi"/>
      <sheetName val="competenze"/>
      <sheetName val="Parametri"/>
    </sheetNames>
    <sheetDataSet>
      <sheetData sheetId="0"/>
      <sheetData sheetId="1"/>
      <sheetData sheetId="2"/>
      <sheetData sheetId="3"/>
      <sheetData sheetId="4">
        <row r="3">
          <cell r="I3" t="str">
            <v>Presidente</v>
          </cell>
        </row>
        <row r="4">
          <cell r="I4" t="str">
            <v>Consiglio</v>
          </cell>
        </row>
        <row r="5">
          <cell r="I5" t="str">
            <v>Dirigente di I fascia in staff</v>
          </cell>
        </row>
        <row r="6">
          <cell r="I6" t="str">
            <v xml:space="preserve">Dirigente </v>
          </cell>
        </row>
        <row r="7">
          <cell r="I7" t="str">
            <v>Dirigente ispettore</v>
          </cell>
        </row>
        <row r="8">
          <cell r="I8" t="str">
            <v>Dirigente/Funzionario</v>
          </cell>
        </row>
        <row r="9">
          <cell r="I9" t="str">
            <v>Presidente/Funzionario</v>
          </cell>
        </row>
        <row r="10">
          <cell r="I10" t="str">
            <v>Funzionario</v>
          </cell>
        </row>
        <row r="11">
          <cell r="I11" t="str">
            <v>Funzionario/Operativo</v>
          </cell>
        </row>
        <row r="12">
          <cell r="I12" t="str">
            <v>Operativo</v>
          </cell>
        </row>
        <row r="13">
          <cell r="I13" t="str">
            <v>Responsabile struttura tecnica permanente di supporto all’OIV</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tabSelected="1" zoomScale="130" zoomScaleNormal="130" workbookViewId="0">
      <selection activeCell="C6" sqref="C6"/>
    </sheetView>
  </sheetViews>
  <sheetFormatPr defaultColWidth="9.140625" defaultRowHeight="15" x14ac:dyDescent="0.25"/>
  <cols>
    <col min="1" max="1" width="5" customWidth="1"/>
    <col min="2" max="2" width="27" customWidth="1"/>
    <col min="3" max="3" width="79.5703125" style="52" bestFit="1" customWidth="1"/>
    <col min="4" max="7" width="9.140625" style="2" customWidth="1"/>
    <col min="8" max="8" width="29.42578125" style="2" customWidth="1"/>
    <col min="9" max="9" width="9.140625" style="2" customWidth="1"/>
    <col min="10" max="16384" width="9.140625" style="2"/>
  </cols>
  <sheetData>
    <row r="1" spans="1:3" ht="15.75" x14ac:dyDescent="0.25">
      <c r="B1" s="1" t="s">
        <v>0</v>
      </c>
      <c r="C1" s="47"/>
    </row>
    <row r="2" spans="1:3" x14ac:dyDescent="0.25">
      <c r="B2" s="3" t="s">
        <v>285</v>
      </c>
      <c r="C2" s="25" t="s">
        <v>288</v>
      </c>
    </row>
    <row r="3" spans="1:3" x14ac:dyDescent="0.25">
      <c r="B3" s="3" t="s">
        <v>283</v>
      </c>
      <c r="C3" s="48" t="s">
        <v>286</v>
      </c>
    </row>
    <row r="4" spans="1:3" x14ac:dyDescent="0.25">
      <c r="B4" s="5" t="s">
        <v>215</v>
      </c>
      <c r="C4" s="49" t="s">
        <v>314</v>
      </c>
    </row>
    <row r="5" spans="1:3" hidden="1" x14ac:dyDescent="0.25">
      <c r="B5" s="3" t="s">
        <v>4</v>
      </c>
      <c r="C5" s="48"/>
    </row>
    <row r="6" spans="1:3" ht="300" x14ac:dyDescent="0.25">
      <c r="A6" s="2"/>
      <c r="B6" s="7" t="s">
        <v>284</v>
      </c>
      <c r="C6" s="50" t="s">
        <v>315</v>
      </c>
    </row>
    <row r="8" spans="1:3" x14ac:dyDescent="0.25">
      <c r="C8" s="51"/>
    </row>
  </sheetData>
  <dataValidations count="2">
    <dataValidation type="list" allowBlank="1" showInputMessage="1" showErrorMessage="1" sqref="C5" xr:uid="{00000000-0002-0000-0000-000000000000}">
      <formula1>Profilo_dirigente</formula1>
    </dataValidation>
    <dataValidation allowBlank="1" showInputMessage="1" sqref="C3" xr:uid="{00000000-0002-0000-0000-000001000000}"/>
  </dataValidations>
  <pageMargins left="0.70866141732283516" right="0.70866141732283516" top="0" bottom="0" header="0" footer="0"/>
  <pageSetup paperSize="9"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9.140625" defaultRowHeight="15" x14ac:dyDescent="0.25"/>
  <cols>
    <col min="1" max="1" width="5" customWidth="1"/>
    <col min="2" max="2" width="71.42578125" customWidth="1"/>
    <col min="3" max="3" width="79.5703125" bestFit="1" customWidth="1"/>
    <col min="4" max="4" width="9.140625" style="2" customWidth="1"/>
    <col min="5" max="5" width="48" style="2" customWidth="1"/>
    <col min="6" max="8" width="9.140625" style="2" customWidth="1"/>
    <col min="9" max="9" width="29.42578125" style="2" customWidth="1"/>
    <col min="10" max="10" width="9.140625" style="2" customWidth="1"/>
    <col min="11" max="16384" width="9.140625" style="2"/>
  </cols>
  <sheetData>
    <row r="1" spans="1:5" ht="15.75" x14ac:dyDescent="0.25">
      <c r="B1" s="1" t="s">
        <v>0</v>
      </c>
      <c r="C1" s="1"/>
    </row>
    <row r="2" spans="1:5" x14ac:dyDescent="0.25">
      <c r="B2" s="3" t="s">
        <v>1</v>
      </c>
      <c r="C2" s="4"/>
    </row>
    <row r="3" spans="1:5" ht="30" x14ac:dyDescent="0.25">
      <c r="B3" s="5" t="s">
        <v>3</v>
      </c>
      <c r="C3" s="6" t="e">
        <f>VLOOKUP(C2,#REF!,3,0)</f>
        <v>#REF!</v>
      </c>
    </row>
    <row r="4" spans="1:5" hidden="1" x14ac:dyDescent="0.25">
      <c r="B4" s="3" t="s">
        <v>4</v>
      </c>
      <c r="C4" s="4"/>
    </row>
    <row r="5" spans="1:5" ht="238.7" customHeight="1" x14ac:dyDescent="0.25">
      <c r="A5" s="2"/>
      <c r="B5" s="7" t="s">
        <v>5</v>
      </c>
      <c r="C5" s="8" t="e">
        <f>VLOOKUP(C2,#REF!,2)</f>
        <v>#REF!</v>
      </c>
      <c r="E5" s="9"/>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29"/>
  <sheetViews>
    <sheetView topLeftCell="A16" zoomScale="70" zoomScaleNormal="70" workbookViewId="0">
      <selection activeCell="A4" sqref="A4:A20"/>
    </sheetView>
  </sheetViews>
  <sheetFormatPr defaultRowHeight="15" x14ac:dyDescent="0.25"/>
  <cols>
    <col min="1" max="1" width="8.140625" customWidth="1"/>
    <col min="2" max="2" width="7.5703125" customWidth="1"/>
    <col min="3" max="3" width="14.140625" customWidth="1"/>
    <col min="4" max="4" width="26.28515625" customWidth="1"/>
    <col min="5" max="5" width="16.85546875" customWidth="1"/>
    <col min="6" max="6" width="33.42578125" style="13" customWidth="1"/>
    <col min="7" max="7" width="22.140625" customWidth="1"/>
    <col min="8" max="8" width="26.85546875" customWidth="1"/>
    <col min="9" max="9" width="23.85546875" customWidth="1"/>
    <col min="10" max="10" width="11" customWidth="1"/>
    <col min="11" max="11" width="13.28515625" bestFit="1" customWidth="1"/>
    <col min="12" max="12" width="17.42578125" customWidth="1"/>
    <col min="13" max="13" width="41.28515625" style="21" customWidth="1"/>
    <col min="14" max="14" width="25" customWidth="1"/>
    <col min="15" max="15" width="37.42578125" style="22" customWidth="1"/>
    <col min="16" max="16" width="30.42578125" customWidth="1"/>
    <col min="17" max="17" width="16.28515625" style="24" customWidth="1"/>
    <col min="18" max="18" width="14.7109375" style="24" bestFit="1" customWidth="1"/>
    <col min="19" max="19" width="37.42578125" style="24" customWidth="1"/>
    <col min="20" max="20" width="9.140625" style="24" customWidth="1"/>
    <col min="21" max="21" width="16.42578125" style="24" customWidth="1"/>
  </cols>
  <sheetData>
    <row r="1" spans="1:21" ht="28.5" customHeight="1" thickBot="1" x14ac:dyDescent="0.3">
      <c r="A1" s="26" t="s">
        <v>6</v>
      </c>
      <c r="B1" s="26"/>
      <c r="C1" s="26"/>
      <c r="D1" s="26"/>
      <c r="E1" s="26"/>
      <c r="F1" s="26"/>
      <c r="G1" s="26"/>
      <c r="H1" s="27" t="s">
        <v>7</v>
      </c>
      <c r="I1" s="27"/>
      <c r="J1" s="27"/>
      <c r="K1" s="27"/>
      <c r="L1" s="27"/>
      <c r="M1" s="28"/>
      <c r="N1" s="36" t="s">
        <v>8</v>
      </c>
      <c r="O1" s="36"/>
      <c r="P1" s="36"/>
      <c r="Q1" s="36"/>
      <c r="R1" s="36"/>
      <c r="S1" s="36"/>
      <c r="T1" s="36"/>
      <c r="U1" s="36"/>
    </row>
    <row r="2" spans="1:21" ht="51" customHeight="1" thickBot="1" x14ac:dyDescent="0.3">
      <c r="A2" s="44" t="s">
        <v>9</v>
      </c>
      <c r="B2" s="44" t="s">
        <v>10</v>
      </c>
      <c r="C2" s="44" t="s">
        <v>11</v>
      </c>
      <c r="D2" s="29" t="s">
        <v>12</v>
      </c>
      <c r="E2" s="29" t="s">
        <v>13</v>
      </c>
      <c r="F2" s="29" t="s">
        <v>14</v>
      </c>
      <c r="G2" s="31" t="s">
        <v>227</v>
      </c>
      <c r="H2" s="38" t="s">
        <v>15</v>
      </c>
      <c r="I2" s="38" t="s">
        <v>16</v>
      </c>
      <c r="J2" s="38" t="s">
        <v>17</v>
      </c>
      <c r="K2" s="38"/>
      <c r="L2" s="38"/>
      <c r="M2" s="40"/>
      <c r="N2" s="41" t="s">
        <v>18</v>
      </c>
      <c r="O2" s="37" t="s">
        <v>19</v>
      </c>
      <c r="P2" s="37" t="s">
        <v>20</v>
      </c>
      <c r="Q2" s="37" t="s">
        <v>21</v>
      </c>
      <c r="R2" s="37"/>
      <c r="S2" s="37"/>
      <c r="T2" s="37"/>
      <c r="U2" s="37"/>
    </row>
    <row r="3" spans="1:21" ht="63" customHeight="1" x14ac:dyDescent="0.25">
      <c r="A3" s="45"/>
      <c r="B3" s="45"/>
      <c r="C3" s="45"/>
      <c r="D3" s="30"/>
      <c r="E3" s="30"/>
      <c r="F3" s="30"/>
      <c r="G3" s="32"/>
      <c r="H3" s="39"/>
      <c r="I3" s="39"/>
      <c r="J3" s="10" t="s">
        <v>22</v>
      </c>
      <c r="K3" s="10" t="s">
        <v>23</v>
      </c>
      <c r="L3" s="10" t="s">
        <v>24</v>
      </c>
      <c r="M3" s="17" t="s">
        <v>25</v>
      </c>
      <c r="N3" s="42"/>
      <c r="O3" s="43"/>
      <c r="P3" s="43"/>
      <c r="Q3" s="18" t="s">
        <v>287</v>
      </c>
      <c r="R3" s="19" t="s">
        <v>26</v>
      </c>
      <c r="S3" s="18" t="s">
        <v>27</v>
      </c>
      <c r="T3" s="18" t="s">
        <v>28</v>
      </c>
      <c r="U3" s="18" t="s">
        <v>29</v>
      </c>
    </row>
    <row r="4" spans="1:21" ht="150" x14ac:dyDescent="0.25">
      <c r="A4" s="33" t="s">
        <v>316</v>
      </c>
      <c r="B4" s="53">
        <v>1</v>
      </c>
      <c r="C4" s="54" t="s">
        <v>291</v>
      </c>
      <c r="D4" s="54" t="s">
        <v>290</v>
      </c>
      <c r="E4" s="54" t="s">
        <v>39</v>
      </c>
      <c r="F4" s="55" t="s">
        <v>296</v>
      </c>
      <c r="G4" s="55" t="s">
        <v>194</v>
      </c>
      <c r="H4" s="55" t="s">
        <v>217</v>
      </c>
      <c r="I4" s="54" t="s">
        <v>223</v>
      </c>
      <c r="J4" s="56" t="s">
        <v>30</v>
      </c>
      <c r="K4" s="56" t="s">
        <v>208</v>
      </c>
      <c r="L4" s="56" t="s">
        <v>32</v>
      </c>
      <c r="M4" s="56" t="s">
        <v>294</v>
      </c>
      <c r="N4" s="54" t="s">
        <v>229</v>
      </c>
      <c r="O4" s="57" t="s">
        <v>228</v>
      </c>
      <c r="P4" s="58" t="s">
        <v>246</v>
      </c>
      <c r="Q4" s="59"/>
      <c r="R4" s="57" t="s">
        <v>269</v>
      </c>
      <c r="S4" s="57" t="s">
        <v>251</v>
      </c>
      <c r="T4" s="57" t="s">
        <v>253</v>
      </c>
      <c r="U4" s="60" t="s">
        <v>39</v>
      </c>
    </row>
    <row r="5" spans="1:21" ht="135" x14ac:dyDescent="0.25">
      <c r="A5" s="34"/>
      <c r="B5" s="53"/>
      <c r="C5" s="61"/>
      <c r="D5" s="61"/>
      <c r="E5" s="61"/>
      <c r="F5" s="56" t="s">
        <v>292</v>
      </c>
      <c r="G5" s="56" t="s">
        <v>194</v>
      </c>
      <c r="H5" s="56" t="s">
        <v>217</v>
      </c>
      <c r="I5" s="61"/>
      <c r="J5" s="56" t="s">
        <v>214</v>
      </c>
      <c r="K5" s="56" t="s">
        <v>208</v>
      </c>
      <c r="L5" s="56" t="s">
        <v>32</v>
      </c>
      <c r="M5" s="56" t="s">
        <v>295</v>
      </c>
      <c r="N5" s="61"/>
      <c r="O5" s="62" t="s">
        <v>228</v>
      </c>
      <c r="P5" s="63" t="s">
        <v>246</v>
      </c>
      <c r="Q5" s="64"/>
      <c r="R5" s="62" t="s">
        <v>269</v>
      </c>
      <c r="S5" s="62" t="s">
        <v>251</v>
      </c>
      <c r="T5" s="62" t="s">
        <v>253</v>
      </c>
      <c r="U5" s="65" t="s">
        <v>39</v>
      </c>
    </row>
    <row r="6" spans="1:21" ht="150" x14ac:dyDescent="0.25">
      <c r="A6" s="34"/>
      <c r="B6" s="66"/>
      <c r="C6" s="67"/>
      <c r="D6" s="67"/>
      <c r="E6" s="67"/>
      <c r="F6" s="68" t="s">
        <v>293</v>
      </c>
      <c r="G6" s="68" t="s">
        <v>193</v>
      </c>
      <c r="H6" s="68" t="s">
        <v>217</v>
      </c>
      <c r="I6" s="67"/>
      <c r="J6" s="68" t="s">
        <v>30</v>
      </c>
      <c r="K6" s="68" t="s">
        <v>208</v>
      </c>
      <c r="L6" s="68" t="s">
        <v>32</v>
      </c>
      <c r="M6" s="68" t="s">
        <v>294</v>
      </c>
      <c r="N6" s="67"/>
      <c r="O6" s="69" t="s">
        <v>228</v>
      </c>
      <c r="P6" s="70" t="s">
        <v>246</v>
      </c>
      <c r="Q6" s="71"/>
      <c r="R6" s="69" t="s">
        <v>269</v>
      </c>
      <c r="S6" s="69" t="s">
        <v>251</v>
      </c>
      <c r="T6" s="69" t="s">
        <v>253</v>
      </c>
      <c r="U6" s="72" t="s">
        <v>39</v>
      </c>
    </row>
    <row r="7" spans="1:21" ht="105" customHeight="1" x14ac:dyDescent="0.25">
      <c r="A7" s="34"/>
      <c r="B7" s="73">
        <v>2</v>
      </c>
      <c r="C7" s="61" t="s">
        <v>216</v>
      </c>
      <c r="D7" s="61" t="s">
        <v>297</v>
      </c>
      <c r="E7" s="61" t="s">
        <v>39</v>
      </c>
      <c r="F7" s="56" t="s">
        <v>278</v>
      </c>
      <c r="G7" s="56" t="s">
        <v>194</v>
      </c>
      <c r="H7" s="74" t="s">
        <v>217</v>
      </c>
      <c r="I7" s="54" t="s">
        <v>223</v>
      </c>
      <c r="J7" s="56" t="s">
        <v>30</v>
      </c>
      <c r="K7" s="56" t="s">
        <v>208</v>
      </c>
      <c r="L7" s="56" t="s">
        <v>32</v>
      </c>
      <c r="M7" s="55" t="s">
        <v>221</v>
      </c>
      <c r="N7" s="54" t="s">
        <v>229</v>
      </c>
      <c r="O7" s="62" t="s">
        <v>228</v>
      </c>
      <c r="P7" s="58" t="s">
        <v>246</v>
      </c>
      <c r="Q7" s="59"/>
      <c r="R7" s="59" t="s">
        <v>269</v>
      </c>
      <c r="S7" s="57" t="s">
        <v>251</v>
      </c>
      <c r="T7" s="57" t="s">
        <v>253</v>
      </c>
      <c r="U7" s="60" t="s">
        <v>39</v>
      </c>
    </row>
    <row r="8" spans="1:21" ht="150" customHeight="1" x14ac:dyDescent="0.25">
      <c r="A8" s="34"/>
      <c r="B8" s="75"/>
      <c r="C8" s="61"/>
      <c r="D8" s="61"/>
      <c r="E8" s="61"/>
      <c r="F8" s="56" t="s">
        <v>279</v>
      </c>
      <c r="G8" s="56" t="s">
        <v>189</v>
      </c>
      <c r="H8" s="76" t="s">
        <v>217</v>
      </c>
      <c r="I8" s="61"/>
      <c r="J8" s="56" t="s">
        <v>30</v>
      </c>
      <c r="K8" s="56" t="s">
        <v>208</v>
      </c>
      <c r="L8" s="56" t="s">
        <v>32</v>
      </c>
      <c r="M8" s="56" t="s">
        <v>222</v>
      </c>
      <c r="N8" s="61"/>
      <c r="O8" s="62" t="s">
        <v>281</v>
      </c>
      <c r="P8" s="63" t="s">
        <v>247</v>
      </c>
      <c r="Q8" s="64"/>
      <c r="R8" s="64" t="s">
        <v>269</v>
      </c>
      <c r="S8" s="62" t="s">
        <v>250</v>
      </c>
      <c r="T8" s="62" t="s">
        <v>252</v>
      </c>
      <c r="U8" s="65" t="s">
        <v>39</v>
      </c>
    </row>
    <row r="9" spans="1:21" ht="150" customHeight="1" x14ac:dyDescent="0.25">
      <c r="A9" s="34"/>
      <c r="B9" s="77"/>
      <c r="C9" s="67"/>
      <c r="D9" s="67"/>
      <c r="E9" s="67"/>
      <c r="F9" s="68" t="s">
        <v>280</v>
      </c>
      <c r="G9" s="68" t="s">
        <v>193</v>
      </c>
      <c r="H9" s="78" t="s">
        <v>217</v>
      </c>
      <c r="I9" s="67"/>
      <c r="J9" s="68" t="s">
        <v>30</v>
      </c>
      <c r="K9" s="68" t="s">
        <v>208</v>
      </c>
      <c r="L9" s="68" t="s">
        <v>32</v>
      </c>
      <c r="M9" s="68" t="s">
        <v>298</v>
      </c>
      <c r="N9" s="67"/>
      <c r="O9" s="69" t="s">
        <v>282</v>
      </c>
      <c r="P9" s="70" t="s">
        <v>247</v>
      </c>
      <c r="Q9" s="71"/>
      <c r="R9" s="71" t="s">
        <v>269</v>
      </c>
      <c r="S9" s="69" t="s">
        <v>251</v>
      </c>
      <c r="T9" s="69" t="s">
        <v>253</v>
      </c>
      <c r="U9" s="72" t="s">
        <v>39</v>
      </c>
    </row>
    <row r="10" spans="1:21" ht="150" customHeight="1" x14ac:dyDescent="0.25">
      <c r="A10" s="34"/>
      <c r="B10" s="73">
        <v>3</v>
      </c>
      <c r="C10" s="54" t="s">
        <v>300</v>
      </c>
      <c r="D10" s="54" t="s">
        <v>299</v>
      </c>
      <c r="E10" s="54" t="s">
        <v>39</v>
      </c>
      <c r="F10" s="55" t="s">
        <v>303</v>
      </c>
      <c r="G10" s="55" t="s">
        <v>194</v>
      </c>
      <c r="H10" s="74" t="s">
        <v>217</v>
      </c>
      <c r="I10" s="54" t="s">
        <v>223</v>
      </c>
      <c r="J10" s="55" t="s">
        <v>30</v>
      </c>
      <c r="K10" s="55" t="s">
        <v>208</v>
      </c>
      <c r="L10" s="55" t="s">
        <v>32</v>
      </c>
      <c r="M10" s="55" t="s">
        <v>304</v>
      </c>
      <c r="N10" s="54" t="s">
        <v>229</v>
      </c>
      <c r="O10" s="57" t="s">
        <v>228</v>
      </c>
      <c r="P10" s="58" t="s">
        <v>247</v>
      </c>
      <c r="Q10" s="59"/>
      <c r="R10" s="59" t="s">
        <v>269</v>
      </c>
      <c r="S10" s="57" t="s">
        <v>312</v>
      </c>
      <c r="T10" s="57" t="s">
        <v>310</v>
      </c>
      <c r="U10" s="60" t="s">
        <v>39</v>
      </c>
    </row>
    <row r="11" spans="1:21" ht="150" customHeight="1" x14ac:dyDescent="0.25">
      <c r="A11" s="34"/>
      <c r="B11" s="75"/>
      <c r="C11" s="61"/>
      <c r="D11" s="61"/>
      <c r="E11" s="61"/>
      <c r="F11" s="56" t="s">
        <v>301</v>
      </c>
      <c r="G11" s="56" t="s">
        <v>194</v>
      </c>
      <c r="H11" s="76" t="s">
        <v>217</v>
      </c>
      <c r="I11" s="61"/>
      <c r="J11" s="56" t="s">
        <v>30</v>
      </c>
      <c r="K11" s="56" t="s">
        <v>208</v>
      </c>
      <c r="L11" s="56" t="s">
        <v>32</v>
      </c>
      <c r="M11" s="56" t="s">
        <v>305</v>
      </c>
      <c r="N11" s="61"/>
      <c r="O11" s="62" t="s">
        <v>307</v>
      </c>
      <c r="P11" s="63" t="s">
        <v>247</v>
      </c>
      <c r="Q11" s="64"/>
      <c r="R11" s="64" t="s">
        <v>269</v>
      </c>
      <c r="S11" s="62" t="s">
        <v>311</v>
      </c>
      <c r="T11" s="62" t="s">
        <v>253</v>
      </c>
      <c r="U11" s="65" t="s">
        <v>39</v>
      </c>
    </row>
    <row r="12" spans="1:21" ht="150" customHeight="1" x14ac:dyDescent="0.25">
      <c r="A12" s="34"/>
      <c r="B12" s="77"/>
      <c r="C12" s="67"/>
      <c r="D12" s="67"/>
      <c r="E12" s="67"/>
      <c r="F12" s="68" t="s">
        <v>302</v>
      </c>
      <c r="G12" s="68" t="s">
        <v>193</v>
      </c>
      <c r="H12" s="78" t="s">
        <v>217</v>
      </c>
      <c r="I12" s="67"/>
      <c r="J12" s="68" t="s">
        <v>30</v>
      </c>
      <c r="K12" s="68" t="s">
        <v>208</v>
      </c>
      <c r="L12" s="68" t="s">
        <v>32</v>
      </c>
      <c r="M12" s="68" t="s">
        <v>306</v>
      </c>
      <c r="N12" s="67"/>
      <c r="O12" s="69" t="s">
        <v>308</v>
      </c>
      <c r="P12" s="70" t="s">
        <v>247</v>
      </c>
      <c r="Q12" s="71"/>
      <c r="R12" s="71" t="s">
        <v>269</v>
      </c>
      <c r="S12" s="69" t="s">
        <v>313</v>
      </c>
      <c r="T12" s="69" t="s">
        <v>253</v>
      </c>
      <c r="U12" s="72" t="s">
        <v>309</v>
      </c>
    </row>
    <row r="13" spans="1:21" ht="210" x14ac:dyDescent="0.25">
      <c r="A13" s="34"/>
      <c r="B13" s="75">
        <v>4</v>
      </c>
      <c r="C13" s="61" t="s">
        <v>218</v>
      </c>
      <c r="D13" s="61" t="s">
        <v>226</v>
      </c>
      <c r="E13" s="61" t="s">
        <v>193</v>
      </c>
      <c r="F13" s="56" t="s">
        <v>220</v>
      </c>
      <c r="G13" s="56" t="s">
        <v>193</v>
      </c>
      <c r="H13" s="56" t="s">
        <v>224</v>
      </c>
      <c r="I13" s="56" t="s">
        <v>219</v>
      </c>
      <c r="J13" s="56" t="s">
        <v>34</v>
      </c>
      <c r="K13" s="56" t="s">
        <v>32</v>
      </c>
      <c r="L13" s="56" t="s">
        <v>34</v>
      </c>
      <c r="M13" s="56" t="s">
        <v>231</v>
      </c>
      <c r="N13" s="56" t="s">
        <v>230</v>
      </c>
      <c r="O13" s="62" t="s">
        <v>232</v>
      </c>
      <c r="P13" s="63" t="s">
        <v>248</v>
      </c>
      <c r="Q13" s="64"/>
      <c r="R13" s="64" t="s">
        <v>269</v>
      </c>
      <c r="S13" s="62" t="s">
        <v>259</v>
      </c>
      <c r="T13" s="62" t="s">
        <v>260</v>
      </c>
      <c r="U13" s="60" t="s">
        <v>276</v>
      </c>
    </row>
    <row r="14" spans="1:21" ht="315" x14ac:dyDescent="0.25">
      <c r="A14" s="34"/>
      <c r="B14" s="75"/>
      <c r="C14" s="61"/>
      <c r="D14" s="61"/>
      <c r="E14" s="61"/>
      <c r="F14" s="56" t="s">
        <v>233</v>
      </c>
      <c r="G14" s="56" t="s">
        <v>193</v>
      </c>
      <c r="H14" s="56" t="s">
        <v>225</v>
      </c>
      <c r="I14" s="56" t="s">
        <v>219</v>
      </c>
      <c r="J14" s="56" t="s">
        <v>34</v>
      </c>
      <c r="K14" s="56" t="s">
        <v>32</v>
      </c>
      <c r="L14" s="56" t="s">
        <v>34</v>
      </c>
      <c r="M14" s="56" t="s">
        <v>231</v>
      </c>
      <c r="N14" s="56" t="s">
        <v>234</v>
      </c>
      <c r="O14" s="62" t="s">
        <v>235</v>
      </c>
      <c r="P14" s="63" t="s">
        <v>249</v>
      </c>
      <c r="Q14" s="64"/>
      <c r="R14" s="64" t="s">
        <v>269</v>
      </c>
      <c r="S14" s="62" t="s">
        <v>277</v>
      </c>
      <c r="T14" s="62" t="s">
        <v>254</v>
      </c>
      <c r="U14" s="65" t="s">
        <v>276</v>
      </c>
    </row>
    <row r="15" spans="1:21" ht="195" x14ac:dyDescent="0.25">
      <c r="A15" s="34"/>
      <c r="B15" s="75"/>
      <c r="C15" s="61"/>
      <c r="D15" s="61"/>
      <c r="E15" s="61"/>
      <c r="F15" s="56" t="s">
        <v>236</v>
      </c>
      <c r="G15" s="56" t="s">
        <v>193</v>
      </c>
      <c r="H15" s="56" t="s">
        <v>237</v>
      </c>
      <c r="I15" s="56" t="s">
        <v>219</v>
      </c>
      <c r="J15" s="56" t="s">
        <v>34</v>
      </c>
      <c r="K15" s="56" t="s">
        <v>32</v>
      </c>
      <c r="L15" s="56" t="s">
        <v>34</v>
      </c>
      <c r="M15" s="56" t="s">
        <v>231</v>
      </c>
      <c r="N15" s="56" t="s">
        <v>239</v>
      </c>
      <c r="O15" s="62" t="s">
        <v>238</v>
      </c>
      <c r="P15" s="63" t="s">
        <v>249</v>
      </c>
      <c r="Q15" s="64"/>
      <c r="R15" s="64" t="s">
        <v>269</v>
      </c>
      <c r="S15" s="62" t="s">
        <v>255</v>
      </c>
      <c r="T15" s="62" t="s">
        <v>256</v>
      </c>
      <c r="U15" s="65" t="s">
        <v>276</v>
      </c>
    </row>
    <row r="16" spans="1:21" ht="210" x14ac:dyDescent="0.25">
      <c r="A16" s="34"/>
      <c r="B16" s="75"/>
      <c r="C16" s="61"/>
      <c r="D16" s="61"/>
      <c r="E16" s="61"/>
      <c r="F16" s="56" t="s">
        <v>240</v>
      </c>
      <c r="G16" s="56" t="s">
        <v>193</v>
      </c>
      <c r="H16" s="56" t="s">
        <v>241</v>
      </c>
      <c r="I16" s="56" t="s">
        <v>219</v>
      </c>
      <c r="J16" s="56" t="s">
        <v>34</v>
      </c>
      <c r="K16" s="56" t="s">
        <v>32</v>
      </c>
      <c r="L16" s="56" t="s">
        <v>34</v>
      </c>
      <c r="M16" s="56" t="s">
        <v>231</v>
      </c>
      <c r="N16" s="56" t="s">
        <v>239</v>
      </c>
      <c r="O16" s="62" t="s">
        <v>242</v>
      </c>
      <c r="P16" s="63" t="s">
        <v>249</v>
      </c>
      <c r="Q16" s="64"/>
      <c r="R16" s="64" t="s">
        <v>269</v>
      </c>
      <c r="S16" s="62" t="s">
        <v>257</v>
      </c>
      <c r="T16" s="62" t="s">
        <v>256</v>
      </c>
      <c r="U16" s="65" t="s">
        <v>276</v>
      </c>
    </row>
    <row r="17" spans="1:21" ht="60" x14ac:dyDescent="0.25">
      <c r="A17" s="34"/>
      <c r="B17" s="75"/>
      <c r="C17" s="61"/>
      <c r="D17" s="61"/>
      <c r="E17" s="61"/>
      <c r="F17" s="56" t="s">
        <v>289</v>
      </c>
      <c r="G17" s="56" t="s">
        <v>193</v>
      </c>
      <c r="H17" s="56" t="s">
        <v>243</v>
      </c>
      <c r="I17" s="56" t="s">
        <v>219</v>
      </c>
      <c r="J17" s="56" t="s">
        <v>30</v>
      </c>
      <c r="K17" s="56" t="s">
        <v>32</v>
      </c>
      <c r="L17" s="56" t="s">
        <v>30</v>
      </c>
      <c r="M17" s="56" t="s">
        <v>231</v>
      </c>
      <c r="N17" s="56" t="s">
        <v>234</v>
      </c>
      <c r="O17" s="62" t="s">
        <v>244</v>
      </c>
      <c r="P17" s="63" t="s">
        <v>245</v>
      </c>
      <c r="Q17" s="64"/>
      <c r="R17" s="64" t="s">
        <v>269</v>
      </c>
      <c r="S17" s="62" t="s">
        <v>258</v>
      </c>
      <c r="T17" s="64" t="s">
        <v>261</v>
      </c>
      <c r="U17" s="65" t="s">
        <v>276</v>
      </c>
    </row>
    <row r="18" spans="1:21" ht="195" x14ac:dyDescent="0.25">
      <c r="A18" s="34"/>
      <c r="B18" s="73">
        <v>5</v>
      </c>
      <c r="C18" s="54" t="s">
        <v>218</v>
      </c>
      <c r="D18" s="54" t="s">
        <v>266</v>
      </c>
      <c r="E18" s="54" t="s">
        <v>193</v>
      </c>
      <c r="F18" s="55" t="s">
        <v>270</v>
      </c>
      <c r="G18" s="55" t="s">
        <v>193</v>
      </c>
      <c r="H18" s="55" t="s">
        <v>267</v>
      </c>
      <c r="I18" s="55" t="s">
        <v>262</v>
      </c>
      <c r="J18" s="55" t="s">
        <v>34</v>
      </c>
      <c r="K18" s="55" t="s">
        <v>32</v>
      </c>
      <c r="L18" s="55" t="s">
        <v>34</v>
      </c>
      <c r="M18" s="55" t="s">
        <v>263</v>
      </c>
      <c r="N18" s="55" t="s">
        <v>234</v>
      </c>
      <c r="O18" s="57" t="s">
        <v>272</v>
      </c>
      <c r="P18" s="58" t="s">
        <v>249</v>
      </c>
      <c r="Q18" s="57"/>
      <c r="R18" s="57" t="s">
        <v>269</v>
      </c>
      <c r="S18" s="57" t="s">
        <v>274</v>
      </c>
      <c r="T18" s="57" t="s">
        <v>256</v>
      </c>
      <c r="U18" s="60" t="s">
        <v>276</v>
      </c>
    </row>
    <row r="19" spans="1:21" ht="195" x14ac:dyDescent="0.25">
      <c r="A19" s="34"/>
      <c r="B19" s="75"/>
      <c r="C19" s="61"/>
      <c r="D19" s="61"/>
      <c r="E19" s="61"/>
      <c r="F19" s="56" t="s">
        <v>271</v>
      </c>
      <c r="G19" s="56" t="s">
        <v>194</v>
      </c>
      <c r="H19" s="56" t="s">
        <v>268</v>
      </c>
      <c r="I19" s="56" t="s">
        <v>262</v>
      </c>
      <c r="J19" s="56" t="s">
        <v>34</v>
      </c>
      <c r="K19" s="56" t="s">
        <v>32</v>
      </c>
      <c r="L19" s="56" t="s">
        <v>34</v>
      </c>
      <c r="M19" s="56" t="s">
        <v>263</v>
      </c>
      <c r="N19" s="56" t="s">
        <v>234</v>
      </c>
      <c r="O19" s="62" t="s">
        <v>273</v>
      </c>
      <c r="P19" s="63" t="s">
        <v>249</v>
      </c>
      <c r="Q19" s="62"/>
      <c r="R19" s="62" t="s">
        <v>269</v>
      </c>
      <c r="S19" s="62" t="s">
        <v>275</v>
      </c>
      <c r="T19" s="62" t="s">
        <v>256</v>
      </c>
      <c r="U19" s="65" t="s">
        <v>276</v>
      </c>
    </row>
    <row r="20" spans="1:21" ht="45" x14ac:dyDescent="0.25">
      <c r="A20" s="35"/>
      <c r="B20" s="77"/>
      <c r="C20" s="67"/>
      <c r="D20" s="67"/>
      <c r="E20" s="67"/>
      <c r="F20" s="68" t="s">
        <v>289</v>
      </c>
      <c r="G20" s="68" t="s">
        <v>194</v>
      </c>
      <c r="H20" s="68" t="s">
        <v>243</v>
      </c>
      <c r="I20" s="68" t="s">
        <v>264</v>
      </c>
      <c r="J20" s="68" t="s">
        <v>30</v>
      </c>
      <c r="K20" s="68" t="s">
        <v>32</v>
      </c>
      <c r="L20" s="68" t="s">
        <v>30</v>
      </c>
      <c r="M20" s="68" t="s">
        <v>263</v>
      </c>
      <c r="N20" s="68" t="s">
        <v>234</v>
      </c>
      <c r="O20" s="69" t="s">
        <v>265</v>
      </c>
      <c r="P20" s="70" t="s">
        <v>245</v>
      </c>
      <c r="Q20" s="69"/>
      <c r="R20" s="69" t="s">
        <v>269</v>
      </c>
      <c r="S20" s="69" t="s">
        <v>258</v>
      </c>
      <c r="T20" s="69" t="s">
        <v>261</v>
      </c>
      <c r="U20" s="72" t="s">
        <v>276</v>
      </c>
    </row>
    <row r="21" spans="1:21" x14ac:dyDescent="0.25">
      <c r="E21" s="23"/>
      <c r="H21" s="20"/>
    </row>
    <row r="22" spans="1:21" x14ac:dyDescent="0.25">
      <c r="E22" s="23"/>
      <c r="H22" s="20"/>
    </row>
    <row r="23" spans="1:21" x14ac:dyDescent="0.25">
      <c r="H23" s="20"/>
    </row>
    <row r="24" spans="1:21" x14ac:dyDescent="0.25">
      <c r="H24" s="20"/>
    </row>
    <row r="25" spans="1:21" x14ac:dyDescent="0.25">
      <c r="H25" s="20"/>
    </row>
    <row r="26" spans="1:21" x14ac:dyDescent="0.25">
      <c r="H26" s="20"/>
    </row>
    <row r="27" spans="1:21" x14ac:dyDescent="0.25">
      <c r="H27" s="20"/>
    </row>
    <row r="28" spans="1:21" x14ac:dyDescent="0.25">
      <c r="H28" s="20"/>
    </row>
    <row r="29" spans="1:21" x14ac:dyDescent="0.25">
      <c r="H29" s="20"/>
    </row>
  </sheetData>
  <mergeCells count="44">
    <mergeCell ref="E4:E6"/>
    <mergeCell ref="D7:D9"/>
    <mergeCell ref="E7:E9"/>
    <mergeCell ref="E10:E12"/>
    <mergeCell ref="B10:B12"/>
    <mergeCell ref="C10:C12"/>
    <mergeCell ref="D10:D12"/>
    <mergeCell ref="A2:A3"/>
    <mergeCell ref="B2:B3"/>
    <mergeCell ref="C2:C3"/>
    <mergeCell ref="D2:D3"/>
    <mergeCell ref="E2:E3"/>
    <mergeCell ref="C13:C17"/>
    <mergeCell ref="E13:E17"/>
    <mergeCell ref="B7:B9"/>
    <mergeCell ref="C7:C9"/>
    <mergeCell ref="N1:U1"/>
    <mergeCell ref="Q2:U2"/>
    <mergeCell ref="H2:H3"/>
    <mergeCell ref="I2:I3"/>
    <mergeCell ref="J2:M2"/>
    <mergeCell ref="N2:N3"/>
    <mergeCell ref="O2:O3"/>
    <mergeCell ref="P2:P3"/>
    <mergeCell ref="I10:I12"/>
    <mergeCell ref="N10:N12"/>
    <mergeCell ref="I7:I9"/>
    <mergeCell ref="N7:N9"/>
    <mergeCell ref="I4:I6"/>
    <mergeCell ref="N4:N6"/>
    <mergeCell ref="B4:B6"/>
    <mergeCell ref="C4:C6"/>
    <mergeCell ref="A1:G1"/>
    <mergeCell ref="H1:M1"/>
    <mergeCell ref="F2:F3"/>
    <mergeCell ref="G2:G3"/>
    <mergeCell ref="A4:A20"/>
    <mergeCell ref="D4:D6"/>
    <mergeCell ref="D18:D20"/>
    <mergeCell ref="E18:E20"/>
    <mergeCell ref="B18:B20"/>
    <mergeCell ref="C18:C20"/>
    <mergeCell ref="D13:D17"/>
    <mergeCell ref="B13:B17"/>
  </mergeCells>
  <dataValidations count="1">
    <dataValidation type="list" allowBlank="1" showInputMessage="1" showErrorMessage="1" sqref="G7:G12" xr:uid="{D3EED6D2-455A-4D22-8EF5-7C94BB62EFF6}">
      <formula1>soggetti</formula1>
    </dataValidation>
  </dataValidations>
  <pageMargins left="0.23622047244094502" right="0.23622047244094502" top="0.74803149606299213" bottom="0.74803149606299213" header="0.31496062992126012" footer="0.31496062992126012"/>
  <pageSetup paperSize="8" scale="4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9"/>
  <sheetViews>
    <sheetView workbookViewId="0"/>
  </sheetViews>
  <sheetFormatPr defaultRowHeight="15" x14ac:dyDescent="0.25"/>
  <cols>
    <col min="1" max="1" width="14.5703125" customWidth="1"/>
    <col min="2" max="2" width="10" customWidth="1"/>
    <col min="3" max="3" width="97.5703125" style="13" customWidth="1"/>
    <col min="4" max="4" width="14.42578125" customWidth="1"/>
    <col min="5" max="5" width="9.140625" customWidth="1"/>
  </cols>
  <sheetData>
    <row r="1" spans="1:37" x14ac:dyDescent="0.25">
      <c r="A1" s="12" t="s">
        <v>36</v>
      </c>
      <c r="B1" s="12" t="s">
        <v>37</v>
      </c>
      <c r="C1" s="12" t="s">
        <v>38</v>
      </c>
      <c r="D1" s="12" t="s">
        <v>39</v>
      </c>
    </row>
    <row r="2" spans="1:37" ht="165" x14ac:dyDescent="0.25">
      <c r="A2" s="12" t="s">
        <v>40</v>
      </c>
      <c r="B2" s="12" t="s">
        <v>41</v>
      </c>
      <c r="C2" s="12" t="s">
        <v>42</v>
      </c>
      <c r="D2" s="11" t="s">
        <v>43</v>
      </c>
    </row>
    <row r="3" spans="1:37" ht="45" x14ac:dyDescent="0.25">
      <c r="A3" s="12" t="s">
        <v>44</v>
      </c>
      <c r="B3" s="12" t="s">
        <v>45</v>
      </c>
      <c r="C3" s="12" t="s">
        <v>46</v>
      </c>
      <c r="D3" s="11" t="s">
        <v>47</v>
      </c>
    </row>
    <row r="4" spans="1:37" ht="60" x14ac:dyDescent="0.25">
      <c r="A4" s="12" t="s">
        <v>48</v>
      </c>
      <c r="B4" s="12" t="s">
        <v>49</v>
      </c>
      <c r="C4" s="12" t="s">
        <v>50</v>
      </c>
      <c r="D4" s="11" t="s">
        <v>51</v>
      </c>
    </row>
    <row r="5" spans="1:37" ht="60" x14ac:dyDescent="0.25">
      <c r="A5" s="12" t="s">
        <v>52</v>
      </c>
      <c r="B5" s="12" t="s">
        <v>53</v>
      </c>
      <c r="C5" s="12" t="s">
        <v>54</v>
      </c>
      <c r="D5" s="11" t="s">
        <v>55</v>
      </c>
    </row>
    <row r="6" spans="1:37" ht="60" x14ac:dyDescent="0.25">
      <c r="A6" s="12" t="s">
        <v>56</v>
      </c>
      <c r="B6" s="12" t="s">
        <v>57</v>
      </c>
      <c r="C6" s="12" t="s">
        <v>58</v>
      </c>
      <c r="D6" s="11" t="s">
        <v>59</v>
      </c>
    </row>
    <row r="7" spans="1:37" ht="75" x14ac:dyDescent="0.25">
      <c r="A7" s="12" t="s">
        <v>60</v>
      </c>
      <c r="B7" s="12" t="s">
        <v>61</v>
      </c>
      <c r="C7" s="12" t="s">
        <v>62</v>
      </c>
      <c r="D7" s="11" t="s">
        <v>63</v>
      </c>
      <c r="AK7" t="s">
        <v>64</v>
      </c>
    </row>
    <row r="8" spans="1:37" ht="90" x14ac:dyDescent="0.25">
      <c r="A8" s="12" t="s">
        <v>65</v>
      </c>
      <c r="B8" s="12" t="s">
        <v>66</v>
      </c>
      <c r="C8" s="12" t="s">
        <v>67</v>
      </c>
      <c r="D8" s="11" t="s">
        <v>68</v>
      </c>
      <c r="AK8" t="s">
        <v>64</v>
      </c>
    </row>
    <row r="9" spans="1:37" ht="60" x14ac:dyDescent="0.25">
      <c r="A9" s="12" t="s">
        <v>69</v>
      </c>
      <c r="B9" s="12" t="s">
        <v>70</v>
      </c>
      <c r="C9" s="12" t="s">
        <v>71</v>
      </c>
      <c r="D9" s="11" t="s">
        <v>72</v>
      </c>
      <c r="AK9" t="s">
        <v>64</v>
      </c>
    </row>
    <row r="10" spans="1:37" ht="75" x14ac:dyDescent="0.25">
      <c r="A10" s="12" t="s">
        <v>73</v>
      </c>
      <c r="B10" s="12" t="s">
        <v>74</v>
      </c>
      <c r="C10" s="12" t="s">
        <v>75</v>
      </c>
      <c r="D10" s="11" t="s">
        <v>76</v>
      </c>
      <c r="AK10" t="s">
        <v>64</v>
      </c>
    </row>
    <row r="11" spans="1:37" ht="75" x14ac:dyDescent="0.25">
      <c r="A11" s="12" t="s">
        <v>77</v>
      </c>
      <c r="B11" s="12" t="s">
        <v>78</v>
      </c>
      <c r="C11" s="12" t="s">
        <v>79</v>
      </c>
      <c r="D11" s="11" t="s">
        <v>80</v>
      </c>
      <c r="AK11" t="s">
        <v>81</v>
      </c>
    </row>
    <row r="12" spans="1:37" ht="90" x14ac:dyDescent="0.25">
      <c r="A12" s="12" t="s">
        <v>82</v>
      </c>
      <c r="B12" s="12" t="s">
        <v>83</v>
      </c>
      <c r="C12" s="12" t="s">
        <v>84</v>
      </c>
      <c r="D12" s="11" t="s">
        <v>85</v>
      </c>
      <c r="AK12" t="s">
        <v>81</v>
      </c>
    </row>
    <row r="13" spans="1:37" ht="105" x14ac:dyDescent="0.25">
      <c r="A13" s="12" t="s">
        <v>86</v>
      </c>
      <c r="B13" s="12" t="s">
        <v>87</v>
      </c>
      <c r="C13" s="12" t="s">
        <v>88</v>
      </c>
      <c r="D13" s="11" t="s">
        <v>89</v>
      </c>
      <c r="AK13" t="s">
        <v>81</v>
      </c>
    </row>
    <row r="14" spans="1:37" ht="150" x14ac:dyDescent="0.25">
      <c r="A14" s="12" t="s">
        <v>90</v>
      </c>
      <c r="B14" s="12" t="s">
        <v>91</v>
      </c>
      <c r="C14" s="12" t="s">
        <v>92</v>
      </c>
      <c r="D14" s="11" t="s">
        <v>93</v>
      </c>
      <c r="AK14" t="s">
        <v>81</v>
      </c>
    </row>
    <row r="15" spans="1:37" ht="75" x14ac:dyDescent="0.25">
      <c r="A15" s="12" t="s">
        <v>94</v>
      </c>
      <c r="B15" s="12" t="s">
        <v>95</v>
      </c>
      <c r="C15" s="12" t="s">
        <v>96</v>
      </c>
      <c r="D15" s="11" t="s">
        <v>97</v>
      </c>
      <c r="AK15" t="s">
        <v>81</v>
      </c>
    </row>
    <row r="16" spans="1:37" ht="60" x14ac:dyDescent="0.25">
      <c r="A16" s="12" t="s">
        <v>98</v>
      </c>
      <c r="B16" s="12" t="s">
        <v>99</v>
      </c>
      <c r="C16" s="12" t="s">
        <v>100</v>
      </c>
      <c r="D16" s="11" t="s">
        <v>101</v>
      </c>
      <c r="AK16" t="s">
        <v>81</v>
      </c>
    </row>
    <row r="17" spans="1:37" ht="75" x14ac:dyDescent="0.25">
      <c r="A17" s="12" t="s">
        <v>102</v>
      </c>
      <c r="B17" s="12" t="s">
        <v>103</v>
      </c>
      <c r="C17" s="12" t="s">
        <v>104</v>
      </c>
      <c r="D17" s="11" t="s">
        <v>105</v>
      </c>
      <c r="AK17" t="s">
        <v>106</v>
      </c>
    </row>
    <row r="18" spans="1:37" ht="105" x14ac:dyDescent="0.25">
      <c r="A18" s="12" t="s">
        <v>107</v>
      </c>
      <c r="B18" s="12" t="s">
        <v>108</v>
      </c>
      <c r="C18" s="12" t="s">
        <v>109</v>
      </c>
      <c r="D18" s="11" t="s">
        <v>110</v>
      </c>
      <c r="AK18" t="s">
        <v>106</v>
      </c>
    </row>
    <row r="19" spans="1:37" ht="90" x14ac:dyDescent="0.25">
      <c r="A19" s="12" t="s">
        <v>111</v>
      </c>
      <c r="B19" s="12" t="s">
        <v>112</v>
      </c>
      <c r="C19" s="12" t="s">
        <v>113</v>
      </c>
      <c r="D19" s="11" t="s">
        <v>114</v>
      </c>
      <c r="AK19" t="s">
        <v>106</v>
      </c>
    </row>
    <row r="20" spans="1:37" ht="135" x14ac:dyDescent="0.25">
      <c r="A20" s="12" t="s">
        <v>115</v>
      </c>
      <c r="B20" s="12" t="s">
        <v>116</v>
      </c>
      <c r="C20" s="12" t="s">
        <v>117</v>
      </c>
      <c r="D20" s="11" t="s">
        <v>118</v>
      </c>
      <c r="AK20" t="s">
        <v>106</v>
      </c>
    </row>
    <row r="21" spans="1:37" ht="75" x14ac:dyDescent="0.25">
      <c r="A21" s="12" t="s">
        <v>119</v>
      </c>
      <c r="B21" s="12" t="s">
        <v>120</v>
      </c>
      <c r="C21" s="12" t="s">
        <v>121</v>
      </c>
      <c r="D21" s="11" t="s">
        <v>122</v>
      </c>
      <c r="AK21" t="s">
        <v>106</v>
      </c>
    </row>
    <row r="22" spans="1:37" ht="105" x14ac:dyDescent="0.25">
      <c r="A22" s="12" t="s">
        <v>123</v>
      </c>
      <c r="B22" s="12" t="s">
        <v>124</v>
      </c>
      <c r="C22" s="12" t="s">
        <v>125</v>
      </c>
      <c r="D22" s="11" t="s">
        <v>126</v>
      </c>
      <c r="AK22" t="s">
        <v>106</v>
      </c>
    </row>
    <row r="23" spans="1:37" ht="120" x14ac:dyDescent="0.25">
      <c r="A23" s="12" t="s">
        <v>127</v>
      </c>
      <c r="B23" s="12" t="s">
        <v>128</v>
      </c>
      <c r="C23" s="12" t="s">
        <v>129</v>
      </c>
      <c r="D23" s="11" t="s">
        <v>130</v>
      </c>
      <c r="AK23" t="s">
        <v>106</v>
      </c>
    </row>
    <row r="24" spans="1:37" ht="60" x14ac:dyDescent="0.25">
      <c r="A24" s="12" t="s">
        <v>131</v>
      </c>
      <c r="B24" s="12" t="s">
        <v>132</v>
      </c>
      <c r="C24" s="12" t="s">
        <v>133</v>
      </c>
      <c r="D24" s="11" t="s">
        <v>134</v>
      </c>
      <c r="AK24" t="s">
        <v>106</v>
      </c>
    </row>
    <row r="25" spans="1:37" ht="90" x14ac:dyDescent="0.25">
      <c r="A25" s="12" t="s">
        <v>135</v>
      </c>
      <c r="B25" s="12" t="s">
        <v>136</v>
      </c>
      <c r="C25" s="12" t="s">
        <v>137</v>
      </c>
      <c r="D25" s="11" t="s">
        <v>138</v>
      </c>
      <c r="AK25" t="s">
        <v>139</v>
      </c>
    </row>
    <row r="26" spans="1:37" ht="60" x14ac:dyDescent="0.25">
      <c r="A26" s="12" t="s">
        <v>140</v>
      </c>
      <c r="B26" s="12" t="s">
        <v>141</v>
      </c>
      <c r="C26" s="12" t="s">
        <v>142</v>
      </c>
      <c r="D26" s="11" t="s">
        <v>143</v>
      </c>
      <c r="AK26" t="s">
        <v>139</v>
      </c>
    </row>
    <row r="27" spans="1:37" ht="75" x14ac:dyDescent="0.25">
      <c r="A27" s="12" t="s">
        <v>144</v>
      </c>
      <c r="B27" s="12" t="s">
        <v>145</v>
      </c>
      <c r="C27" s="12" t="s">
        <v>146</v>
      </c>
      <c r="D27" s="11" t="s">
        <v>147</v>
      </c>
      <c r="AK27" t="s">
        <v>139</v>
      </c>
    </row>
    <row r="28" spans="1:37" ht="60" x14ac:dyDescent="0.25">
      <c r="A28" s="12" t="s">
        <v>148</v>
      </c>
      <c r="B28" s="12" t="s">
        <v>149</v>
      </c>
      <c r="C28" s="12" t="s">
        <v>150</v>
      </c>
      <c r="D28" s="11" t="s">
        <v>151</v>
      </c>
      <c r="AK28" t="s">
        <v>139</v>
      </c>
    </row>
    <row r="29" spans="1:37" ht="60" x14ac:dyDescent="0.25">
      <c r="A29" s="12" t="s">
        <v>152</v>
      </c>
      <c r="B29" s="12" t="s">
        <v>153</v>
      </c>
      <c r="C29" s="12" t="s">
        <v>150</v>
      </c>
      <c r="D29" s="11" t="s">
        <v>154</v>
      </c>
      <c r="AK29" t="s">
        <v>139</v>
      </c>
    </row>
    <row r="30" spans="1:37" ht="90" x14ac:dyDescent="0.25">
      <c r="A30" s="12" t="s">
        <v>155</v>
      </c>
      <c r="B30" s="12" t="s">
        <v>156</v>
      </c>
      <c r="C30" s="12" t="s">
        <v>157</v>
      </c>
      <c r="D30" s="11" t="s">
        <v>158</v>
      </c>
      <c r="AK30" t="s">
        <v>139</v>
      </c>
    </row>
    <row r="31" spans="1:37" ht="135" x14ac:dyDescent="0.25">
      <c r="A31" s="12" t="s">
        <v>159</v>
      </c>
      <c r="B31" s="12" t="s">
        <v>160</v>
      </c>
      <c r="C31" s="12" t="s">
        <v>161</v>
      </c>
      <c r="D31" s="11" t="s">
        <v>158</v>
      </c>
      <c r="AK31" t="s">
        <v>139</v>
      </c>
    </row>
    <row r="32" spans="1:37" ht="60" x14ac:dyDescent="0.25">
      <c r="A32" t="s">
        <v>162</v>
      </c>
      <c r="B32" t="s">
        <v>2</v>
      </c>
      <c r="C32" s="13" t="s">
        <v>163</v>
      </c>
      <c r="D32" t="s">
        <v>158</v>
      </c>
    </row>
    <row r="33" spans="1:4" ht="75" x14ac:dyDescent="0.25">
      <c r="A33" t="s">
        <v>164</v>
      </c>
      <c r="B33" t="s">
        <v>165</v>
      </c>
      <c r="C33" s="13" t="s">
        <v>166</v>
      </c>
      <c r="D33" t="s">
        <v>167</v>
      </c>
    </row>
    <row r="34" spans="1:4" ht="60" x14ac:dyDescent="0.25">
      <c r="A34" t="s">
        <v>168</v>
      </c>
      <c r="B34" t="s">
        <v>169</v>
      </c>
      <c r="C34" s="13" t="s">
        <v>170</v>
      </c>
      <c r="D34" t="s">
        <v>158</v>
      </c>
    </row>
    <row r="35" spans="1:4" ht="75" x14ac:dyDescent="0.25">
      <c r="A35" t="s">
        <v>171</v>
      </c>
      <c r="B35" t="s">
        <v>172</v>
      </c>
      <c r="C35" s="13" t="s">
        <v>173</v>
      </c>
      <c r="D35" t="s">
        <v>158</v>
      </c>
    </row>
    <row r="36" spans="1:4" ht="30" x14ac:dyDescent="0.25">
      <c r="A36" t="s">
        <v>174</v>
      </c>
      <c r="B36" t="s">
        <v>175</v>
      </c>
      <c r="C36" s="13" t="s">
        <v>176</v>
      </c>
      <c r="D36" t="s">
        <v>158</v>
      </c>
    </row>
    <row r="37" spans="1:4" ht="45" x14ac:dyDescent="0.25">
      <c r="A37" t="s">
        <v>177</v>
      </c>
      <c r="B37" t="s">
        <v>178</v>
      </c>
      <c r="C37" s="13" t="s">
        <v>179</v>
      </c>
      <c r="D37" t="s">
        <v>158</v>
      </c>
    </row>
    <row r="38" spans="1:4" ht="45" x14ac:dyDescent="0.25">
      <c r="A38" t="s">
        <v>180</v>
      </c>
      <c r="B38" t="s">
        <v>181</v>
      </c>
      <c r="C38" s="13" t="s">
        <v>182</v>
      </c>
      <c r="D38" t="s">
        <v>158</v>
      </c>
    </row>
    <row r="39" spans="1:4" ht="165" x14ac:dyDescent="0.25">
      <c r="A39" t="s">
        <v>183</v>
      </c>
      <c r="B39" t="s">
        <v>184</v>
      </c>
      <c r="C39" s="13" t="s">
        <v>185</v>
      </c>
      <c r="D39" t="s">
        <v>158</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130"/>
  <sheetViews>
    <sheetView workbookViewId="0"/>
  </sheetViews>
  <sheetFormatPr defaultRowHeight="15" x14ac:dyDescent="0.25"/>
  <cols>
    <col min="1" max="1" width="9.140625" customWidth="1"/>
    <col min="2" max="2" width="14.140625" customWidth="1"/>
    <col min="3" max="3" width="12.42578125" customWidth="1"/>
    <col min="4" max="4" width="21" customWidth="1"/>
    <col min="5" max="5" width="16" customWidth="1"/>
    <col min="6" max="6" width="16.140625" customWidth="1"/>
    <col min="7" max="7" width="14.85546875" customWidth="1"/>
    <col min="8" max="8" width="9.140625" customWidth="1"/>
  </cols>
  <sheetData>
    <row r="2" spans="1:9" x14ac:dyDescent="0.25">
      <c r="A2" s="3" t="s">
        <v>186</v>
      </c>
    </row>
    <row r="3" spans="1:9" ht="18.75" x14ac:dyDescent="0.3">
      <c r="B3" s="14" t="s">
        <v>187</v>
      </c>
      <c r="G3" s="15"/>
      <c r="I3" t="s">
        <v>188</v>
      </c>
    </row>
    <row r="4" spans="1:9" ht="18.75" x14ac:dyDescent="0.3">
      <c r="B4" s="14" t="s">
        <v>189</v>
      </c>
      <c r="I4" t="s">
        <v>190</v>
      </c>
    </row>
    <row r="5" spans="1:9" ht="18.75" x14ac:dyDescent="0.3">
      <c r="B5" s="14" t="s">
        <v>191</v>
      </c>
      <c r="I5" t="s">
        <v>192</v>
      </c>
    </row>
    <row r="6" spans="1:9" ht="18.75" x14ac:dyDescent="0.3">
      <c r="B6" s="14" t="s">
        <v>193</v>
      </c>
      <c r="I6" t="s">
        <v>189</v>
      </c>
    </row>
    <row r="7" spans="1:9" ht="18.75" x14ac:dyDescent="0.3">
      <c r="B7" s="14" t="s">
        <v>194</v>
      </c>
      <c r="I7" t="s">
        <v>191</v>
      </c>
    </row>
    <row r="8" spans="1:9" ht="18.75" x14ac:dyDescent="0.3">
      <c r="B8" s="14" t="s">
        <v>195</v>
      </c>
      <c r="I8" t="s">
        <v>193</v>
      </c>
    </row>
    <row r="9" spans="1:9" ht="18.75" x14ac:dyDescent="0.3">
      <c r="B9" s="14"/>
      <c r="I9" t="s">
        <v>33</v>
      </c>
    </row>
    <row r="10" spans="1:9" x14ac:dyDescent="0.25">
      <c r="A10" s="3" t="s">
        <v>196</v>
      </c>
      <c r="C10" s="46" t="s">
        <v>197</v>
      </c>
      <c r="D10" s="46"/>
      <c r="G10" s="15"/>
      <c r="I10" t="s">
        <v>194</v>
      </c>
    </row>
    <row r="11" spans="1:9" x14ac:dyDescent="0.25">
      <c r="B11" t="s">
        <v>198</v>
      </c>
      <c r="D11" t="s">
        <v>199</v>
      </c>
      <c r="I11" t="s">
        <v>35</v>
      </c>
    </row>
    <row r="12" spans="1:9" x14ac:dyDescent="0.25">
      <c r="B12" t="s">
        <v>200</v>
      </c>
      <c r="D12" t="s">
        <v>201</v>
      </c>
      <c r="I12" t="s">
        <v>195</v>
      </c>
    </row>
    <row r="13" spans="1:9" x14ac:dyDescent="0.25">
      <c r="D13" t="s">
        <v>202</v>
      </c>
      <c r="I13" t="s">
        <v>203</v>
      </c>
    </row>
    <row r="14" spans="1:9" x14ac:dyDescent="0.25">
      <c r="D14" t="s">
        <v>204</v>
      </c>
    </row>
    <row r="15" spans="1:9" x14ac:dyDescent="0.25">
      <c r="D15" t="s">
        <v>205</v>
      </c>
    </row>
    <row r="16" spans="1:9" x14ac:dyDescent="0.25">
      <c r="D16" t="s">
        <v>206</v>
      </c>
    </row>
    <row r="17" spans="2:11" x14ac:dyDescent="0.25">
      <c r="D17" t="s">
        <v>207</v>
      </c>
      <c r="K17" s="16"/>
    </row>
    <row r="19" spans="2:11" x14ac:dyDescent="0.25">
      <c r="K19" s="15"/>
    </row>
    <row r="21" spans="2:11" x14ac:dyDescent="0.25">
      <c r="B21" t="s">
        <v>31</v>
      </c>
      <c r="D21" t="s">
        <v>34</v>
      </c>
    </row>
    <row r="22" spans="2:11" x14ac:dyDescent="0.25">
      <c r="B22" t="s">
        <v>208</v>
      </c>
      <c r="D22" t="s">
        <v>30</v>
      </c>
    </row>
    <row r="23" spans="2:11" x14ac:dyDescent="0.25">
      <c r="B23" t="s">
        <v>209</v>
      </c>
    </row>
    <row r="24" spans="2:11" x14ac:dyDescent="0.25">
      <c r="B24" t="s">
        <v>210</v>
      </c>
    </row>
    <row r="25" spans="2:11" x14ac:dyDescent="0.25">
      <c r="B25" t="s">
        <v>211</v>
      </c>
    </row>
    <row r="27" spans="2:11" x14ac:dyDescent="0.25">
      <c r="D27" t="s">
        <v>212</v>
      </c>
      <c r="E27" t="s">
        <v>212</v>
      </c>
      <c r="F27" t="s">
        <v>212</v>
      </c>
      <c r="G27" t="s">
        <v>213</v>
      </c>
    </row>
    <row r="28" spans="2:11" x14ac:dyDescent="0.25">
      <c r="B28" t="s">
        <v>34</v>
      </c>
      <c r="C28" t="e">
        <f>Mappatura_processi!#REF!</f>
        <v>#REF!</v>
      </c>
      <c r="D28" t="e">
        <f t="shared" ref="D28:D59" si="0">IF(OR(C28 = "Media", C28="Alta",C28="Altissima"),"Altissimo","")</f>
        <v>#REF!</v>
      </c>
      <c r="E28" t="e">
        <f t="shared" ref="E28:E59" si="1">IF(C28="Bassa","Alto","")</f>
        <v>#REF!</v>
      </c>
      <c r="F28" t="e">
        <f t="shared" ref="F28:F59" si="2">IF(C28="Molto bassa","Medio","")</f>
        <v>#REF!</v>
      </c>
      <c r="G28" t="e">
        <f t="shared" ref="G28:G59" si="3">CONCATENATE(D28,E28,F28)</f>
        <v>#REF!</v>
      </c>
    </row>
    <row r="29" spans="2:11" x14ac:dyDescent="0.25">
      <c r="B29" t="s">
        <v>214</v>
      </c>
      <c r="C29" t="e">
        <f>Mappatura_processi!#REF!</f>
        <v>#REF!</v>
      </c>
      <c r="D29" t="e">
        <f t="shared" si="0"/>
        <v>#REF!</v>
      </c>
      <c r="E29" t="e">
        <f t="shared" si="1"/>
        <v>#REF!</v>
      </c>
      <c r="F29" t="e">
        <f t="shared" si="2"/>
        <v>#REF!</v>
      </c>
      <c r="G29" t="e">
        <f t="shared" si="3"/>
        <v>#REF!</v>
      </c>
    </row>
    <row r="30" spans="2:11" x14ac:dyDescent="0.25">
      <c r="B30" t="s">
        <v>32</v>
      </c>
      <c r="C30" t="e">
        <f>Mappatura_processi!#REF!</f>
        <v>#REF!</v>
      </c>
      <c r="D30" t="e">
        <f t="shared" si="0"/>
        <v>#REF!</v>
      </c>
      <c r="E30" t="e">
        <f t="shared" si="1"/>
        <v>#REF!</v>
      </c>
      <c r="F30" t="e">
        <f t="shared" si="2"/>
        <v>#REF!</v>
      </c>
      <c r="G30" t="e">
        <f t="shared" si="3"/>
        <v>#REF!</v>
      </c>
    </row>
    <row r="31" spans="2:11" x14ac:dyDescent="0.25">
      <c r="C31" t="e">
        <f>Mappatura_processi!#REF!</f>
        <v>#REF!</v>
      </c>
      <c r="D31" t="e">
        <f t="shared" si="0"/>
        <v>#REF!</v>
      </c>
      <c r="E31" t="e">
        <f t="shared" si="1"/>
        <v>#REF!</v>
      </c>
      <c r="F31" t="e">
        <f t="shared" si="2"/>
        <v>#REF!</v>
      </c>
      <c r="G31" t="e">
        <f t="shared" si="3"/>
        <v>#REF!</v>
      </c>
    </row>
    <row r="32" spans="2:11" x14ac:dyDescent="0.25">
      <c r="C32" t="e">
        <f>Mappatura_processi!#REF!</f>
        <v>#REF!</v>
      </c>
      <c r="D32" t="e">
        <f t="shared" si="0"/>
        <v>#REF!</v>
      </c>
      <c r="E32" t="e">
        <f t="shared" si="1"/>
        <v>#REF!</v>
      </c>
      <c r="F32" t="e">
        <f t="shared" si="2"/>
        <v>#REF!</v>
      </c>
      <c r="G32" t="e">
        <f t="shared" si="3"/>
        <v>#REF!</v>
      </c>
    </row>
    <row r="33" spans="3:7" x14ac:dyDescent="0.25">
      <c r="C33" t="e">
        <f>Mappatura_processi!#REF!</f>
        <v>#REF!</v>
      </c>
      <c r="D33" t="e">
        <f t="shared" si="0"/>
        <v>#REF!</v>
      </c>
      <c r="E33" t="e">
        <f t="shared" si="1"/>
        <v>#REF!</v>
      </c>
      <c r="F33" t="e">
        <f t="shared" si="2"/>
        <v>#REF!</v>
      </c>
      <c r="G33" t="e">
        <f t="shared" si="3"/>
        <v>#REF!</v>
      </c>
    </row>
    <row r="34" spans="3:7" x14ac:dyDescent="0.25">
      <c r="C34" t="e">
        <f>Mappatura_processi!#REF!</f>
        <v>#REF!</v>
      </c>
      <c r="D34" t="e">
        <f t="shared" si="0"/>
        <v>#REF!</v>
      </c>
      <c r="E34" t="e">
        <f t="shared" si="1"/>
        <v>#REF!</v>
      </c>
      <c r="F34" t="e">
        <f t="shared" si="2"/>
        <v>#REF!</v>
      </c>
      <c r="G34" t="e">
        <f t="shared" si="3"/>
        <v>#REF!</v>
      </c>
    </row>
    <row r="35" spans="3:7" x14ac:dyDescent="0.25">
      <c r="C35" t="e">
        <f>Mappatura_processi!#REF!</f>
        <v>#REF!</v>
      </c>
      <c r="D35" t="e">
        <f t="shared" si="0"/>
        <v>#REF!</v>
      </c>
      <c r="E35" t="e">
        <f t="shared" si="1"/>
        <v>#REF!</v>
      </c>
      <c r="F35" t="e">
        <f t="shared" si="2"/>
        <v>#REF!</v>
      </c>
      <c r="G35" t="e">
        <f t="shared" si="3"/>
        <v>#REF!</v>
      </c>
    </row>
    <row r="36" spans="3:7" x14ac:dyDescent="0.25">
      <c r="C36" t="e">
        <f>Mappatura_processi!#REF!</f>
        <v>#REF!</v>
      </c>
      <c r="D36" t="e">
        <f t="shared" si="0"/>
        <v>#REF!</v>
      </c>
      <c r="E36" t="e">
        <f t="shared" si="1"/>
        <v>#REF!</v>
      </c>
      <c r="F36" t="e">
        <f t="shared" si="2"/>
        <v>#REF!</v>
      </c>
      <c r="G36" t="e">
        <f t="shared" si="3"/>
        <v>#REF!</v>
      </c>
    </row>
    <row r="37" spans="3:7" x14ac:dyDescent="0.25">
      <c r="C37" t="e">
        <f>Mappatura_processi!#REF!</f>
        <v>#REF!</v>
      </c>
      <c r="D37" t="e">
        <f t="shared" si="0"/>
        <v>#REF!</v>
      </c>
      <c r="E37" t="e">
        <f t="shared" si="1"/>
        <v>#REF!</v>
      </c>
      <c r="F37" t="e">
        <f t="shared" si="2"/>
        <v>#REF!</v>
      </c>
      <c r="G37" t="e">
        <f t="shared" si="3"/>
        <v>#REF!</v>
      </c>
    </row>
    <row r="38" spans="3:7" x14ac:dyDescent="0.25">
      <c r="C38" t="e">
        <f>Mappatura_processi!#REF!</f>
        <v>#REF!</v>
      </c>
      <c r="D38" t="e">
        <f t="shared" si="0"/>
        <v>#REF!</v>
      </c>
      <c r="E38" t="e">
        <f t="shared" si="1"/>
        <v>#REF!</v>
      </c>
      <c r="F38" t="e">
        <f t="shared" si="2"/>
        <v>#REF!</v>
      </c>
      <c r="G38" t="e">
        <f t="shared" si="3"/>
        <v>#REF!</v>
      </c>
    </row>
    <row r="39" spans="3:7" x14ac:dyDescent="0.25">
      <c r="C39" t="e">
        <f>Mappatura_processi!#REF!</f>
        <v>#REF!</v>
      </c>
      <c r="D39" t="e">
        <f t="shared" si="0"/>
        <v>#REF!</v>
      </c>
      <c r="E39" t="e">
        <f t="shared" si="1"/>
        <v>#REF!</v>
      </c>
      <c r="F39" t="e">
        <f t="shared" si="2"/>
        <v>#REF!</v>
      </c>
      <c r="G39" t="e">
        <f t="shared" si="3"/>
        <v>#REF!</v>
      </c>
    </row>
    <row r="40" spans="3:7" x14ac:dyDescent="0.25">
      <c r="C40" t="e">
        <f>Mappatura_processi!#REF!</f>
        <v>#REF!</v>
      </c>
      <c r="D40" t="e">
        <f t="shared" si="0"/>
        <v>#REF!</v>
      </c>
      <c r="E40" t="e">
        <f t="shared" si="1"/>
        <v>#REF!</v>
      </c>
      <c r="F40" t="e">
        <f t="shared" si="2"/>
        <v>#REF!</v>
      </c>
      <c r="G40" t="e">
        <f t="shared" si="3"/>
        <v>#REF!</v>
      </c>
    </row>
    <row r="41" spans="3:7" x14ac:dyDescent="0.25">
      <c r="C41" t="e">
        <f>Mappatura_processi!#REF!</f>
        <v>#REF!</v>
      </c>
      <c r="D41" t="e">
        <f t="shared" si="0"/>
        <v>#REF!</v>
      </c>
      <c r="E41" t="e">
        <f t="shared" si="1"/>
        <v>#REF!</v>
      </c>
      <c r="F41" t="e">
        <f t="shared" si="2"/>
        <v>#REF!</v>
      </c>
      <c r="G41" t="e">
        <f t="shared" si="3"/>
        <v>#REF!</v>
      </c>
    </row>
    <row r="42" spans="3:7" x14ac:dyDescent="0.25">
      <c r="C42" t="e">
        <f>Mappatura_processi!#REF!</f>
        <v>#REF!</v>
      </c>
      <c r="D42" t="e">
        <f t="shared" si="0"/>
        <v>#REF!</v>
      </c>
      <c r="E42" t="e">
        <f t="shared" si="1"/>
        <v>#REF!</v>
      </c>
      <c r="F42" t="e">
        <f t="shared" si="2"/>
        <v>#REF!</v>
      </c>
      <c r="G42" t="e">
        <f t="shared" si="3"/>
        <v>#REF!</v>
      </c>
    </row>
    <row r="43" spans="3:7" x14ac:dyDescent="0.25">
      <c r="C43" t="e">
        <f>Mappatura_processi!#REF!</f>
        <v>#REF!</v>
      </c>
      <c r="D43" t="e">
        <f t="shared" si="0"/>
        <v>#REF!</v>
      </c>
      <c r="E43" t="e">
        <f t="shared" si="1"/>
        <v>#REF!</v>
      </c>
      <c r="F43" t="e">
        <f t="shared" si="2"/>
        <v>#REF!</v>
      </c>
      <c r="G43" t="e">
        <f t="shared" si="3"/>
        <v>#REF!</v>
      </c>
    </row>
    <row r="44" spans="3:7" x14ac:dyDescent="0.25">
      <c r="C44" t="e">
        <f>Mappatura_processi!#REF!</f>
        <v>#REF!</v>
      </c>
      <c r="D44" t="e">
        <f t="shared" si="0"/>
        <v>#REF!</v>
      </c>
      <c r="E44" t="e">
        <f t="shared" si="1"/>
        <v>#REF!</v>
      </c>
      <c r="F44" t="e">
        <f t="shared" si="2"/>
        <v>#REF!</v>
      </c>
      <c r="G44" t="e">
        <f t="shared" si="3"/>
        <v>#REF!</v>
      </c>
    </row>
    <row r="45" spans="3:7" x14ac:dyDescent="0.25">
      <c r="C45" t="e">
        <f>Mappatura_processi!#REF!</f>
        <v>#REF!</v>
      </c>
      <c r="D45" t="e">
        <f t="shared" si="0"/>
        <v>#REF!</v>
      </c>
      <c r="E45" t="e">
        <f t="shared" si="1"/>
        <v>#REF!</v>
      </c>
      <c r="F45" t="e">
        <f t="shared" si="2"/>
        <v>#REF!</v>
      </c>
      <c r="G45" t="e">
        <f t="shared" si="3"/>
        <v>#REF!</v>
      </c>
    </row>
    <row r="46" spans="3:7" x14ac:dyDescent="0.25">
      <c r="C46" t="e">
        <f>Mappatura_processi!#REF!</f>
        <v>#REF!</v>
      </c>
      <c r="D46" t="e">
        <f t="shared" si="0"/>
        <v>#REF!</v>
      </c>
      <c r="E46" t="e">
        <f t="shared" si="1"/>
        <v>#REF!</v>
      </c>
      <c r="F46" t="e">
        <f t="shared" si="2"/>
        <v>#REF!</v>
      </c>
      <c r="G46" t="e">
        <f t="shared" si="3"/>
        <v>#REF!</v>
      </c>
    </row>
    <row r="47" spans="3:7" x14ac:dyDescent="0.25">
      <c r="C47" t="e">
        <f>Mappatura_processi!#REF!</f>
        <v>#REF!</v>
      </c>
      <c r="D47" t="e">
        <f t="shared" si="0"/>
        <v>#REF!</v>
      </c>
      <c r="E47" t="e">
        <f t="shared" si="1"/>
        <v>#REF!</v>
      </c>
      <c r="F47" t="e">
        <f t="shared" si="2"/>
        <v>#REF!</v>
      </c>
      <c r="G47" t="e">
        <f t="shared" si="3"/>
        <v>#REF!</v>
      </c>
    </row>
    <row r="48" spans="3:7" x14ac:dyDescent="0.25">
      <c r="C48" t="e">
        <f>Mappatura_processi!#REF!</f>
        <v>#REF!</v>
      </c>
      <c r="D48" t="e">
        <f t="shared" si="0"/>
        <v>#REF!</v>
      </c>
      <c r="E48" t="e">
        <f t="shared" si="1"/>
        <v>#REF!</v>
      </c>
      <c r="F48" t="e">
        <f t="shared" si="2"/>
        <v>#REF!</v>
      </c>
      <c r="G48" t="e">
        <f t="shared" si="3"/>
        <v>#REF!</v>
      </c>
    </row>
    <row r="49" spans="3:7" x14ac:dyDescent="0.25">
      <c r="C49" t="e">
        <f>Mappatura_processi!#REF!</f>
        <v>#REF!</v>
      </c>
      <c r="D49" t="e">
        <f t="shared" si="0"/>
        <v>#REF!</v>
      </c>
      <c r="E49" t="e">
        <f t="shared" si="1"/>
        <v>#REF!</v>
      </c>
      <c r="F49" t="e">
        <f t="shared" si="2"/>
        <v>#REF!</v>
      </c>
      <c r="G49" t="e">
        <f t="shared" si="3"/>
        <v>#REF!</v>
      </c>
    </row>
    <row r="50" spans="3:7" x14ac:dyDescent="0.25">
      <c r="C50" t="e">
        <f>Mappatura_processi!#REF!</f>
        <v>#REF!</v>
      </c>
      <c r="D50" t="e">
        <f t="shared" si="0"/>
        <v>#REF!</v>
      </c>
      <c r="E50" t="e">
        <f t="shared" si="1"/>
        <v>#REF!</v>
      </c>
      <c r="F50" t="e">
        <f t="shared" si="2"/>
        <v>#REF!</v>
      </c>
      <c r="G50" t="e">
        <f t="shared" si="3"/>
        <v>#REF!</v>
      </c>
    </row>
    <row r="51" spans="3:7" x14ac:dyDescent="0.25">
      <c r="C51" t="e">
        <f>Mappatura_processi!#REF!</f>
        <v>#REF!</v>
      </c>
      <c r="D51" t="e">
        <f t="shared" si="0"/>
        <v>#REF!</v>
      </c>
      <c r="E51" t="e">
        <f t="shared" si="1"/>
        <v>#REF!</v>
      </c>
      <c r="F51" t="e">
        <f t="shared" si="2"/>
        <v>#REF!</v>
      </c>
      <c r="G51" t="e">
        <f t="shared" si="3"/>
        <v>#REF!</v>
      </c>
    </row>
    <row r="52" spans="3:7" x14ac:dyDescent="0.25">
      <c r="C52" t="e">
        <f>Mappatura_processi!#REF!</f>
        <v>#REF!</v>
      </c>
      <c r="D52" t="e">
        <f t="shared" si="0"/>
        <v>#REF!</v>
      </c>
      <c r="E52" t="e">
        <f t="shared" si="1"/>
        <v>#REF!</v>
      </c>
      <c r="F52" t="e">
        <f t="shared" si="2"/>
        <v>#REF!</v>
      </c>
      <c r="G52" t="e">
        <f t="shared" si="3"/>
        <v>#REF!</v>
      </c>
    </row>
    <row r="53" spans="3:7" x14ac:dyDescent="0.25">
      <c r="C53" t="e">
        <f>Mappatura_processi!#REF!</f>
        <v>#REF!</v>
      </c>
      <c r="D53" t="e">
        <f t="shared" si="0"/>
        <v>#REF!</v>
      </c>
      <c r="E53" t="e">
        <f t="shared" si="1"/>
        <v>#REF!</v>
      </c>
      <c r="F53" t="e">
        <f t="shared" si="2"/>
        <v>#REF!</v>
      </c>
      <c r="G53" t="e">
        <f t="shared" si="3"/>
        <v>#REF!</v>
      </c>
    </row>
    <row r="54" spans="3:7" x14ac:dyDescent="0.25">
      <c r="C54" t="e">
        <f>Mappatura_processi!#REF!</f>
        <v>#REF!</v>
      </c>
      <c r="D54" t="e">
        <f t="shared" si="0"/>
        <v>#REF!</v>
      </c>
      <c r="E54" t="e">
        <f t="shared" si="1"/>
        <v>#REF!</v>
      </c>
      <c r="F54" t="e">
        <f t="shared" si="2"/>
        <v>#REF!</v>
      </c>
      <c r="G54" t="e">
        <f t="shared" si="3"/>
        <v>#REF!</v>
      </c>
    </row>
    <row r="55" spans="3:7" x14ac:dyDescent="0.25">
      <c r="C55" t="e">
        <f>Mappatura_processi!#REF!</f>
        <v>#REF!</v>
      </c>
      <c r="D55" t="e">
        <f t="shared" si="0"/>
        <v>#REF!</v>
      </c>
      <c r="E55" t="e">
        <f t="shared" si="1"/>
        <v>#REF!</v>
      </c>
      <c r="F55" t="e">
        <f t="shared" si="2"/>
        <v>#REF!</v>
      </c>
      <c r="G55" t="e">
        <f t="shared" si="3"/>
        <v>#REF!</v>
      </c>
    </row>
    <row r="56" spans="3:7" x14ac:dyDescent="0.25">
      <c r="C56" t="e">
        <f>Mappatura_processi!#REF!</f>
        <v>#REF!</v>
      </c>
      <c r="D56" t="e">
        <f t="shared" si="0"/>
        <v>#REF!</v>
      </c>
      <c r="E56" t="e">
        <f t="shared" si="1"/>
        <v>#REF!</v>
      </c>
      <c r="F56" t="e">
        <f t="shared" si="2"/>
        <v>#REF!</v>
      </c>
      <c r="G56" t="e">
        <f t="shared" si="3"/>
        <v>#REF!</v>
      </c>
    </row>
    <row r="57" spans="3:7" x14ac:dyDescent="0.25">
      <c r="C57" t="e">
        <f>Mappatura_processi!#REF!</f>
        <v>#REF!</v>
      </c>
      <c r="D57" t="e">
        <f t="shared" si="0"/>
        <v>#REF!</v>
      </c>
      <c r="E57" t="e">
        <f t="shared" si="1"/>
        <v>#REF!</v>
      </c>
      <c r="F57" t="e">
        <f t="shared" si="2"/>
        <v>#REF!</v>
      </c>
      <c r="G57" t="e">
        <f t="shared" si="3"/>
        <v>#REF!</v>
      </c>
    </row>
    <row r="58" spans="3:7" x14ac:dyDescent="0.25">
      <c r="C58" t="e">
        <f>Mappatura_processi!#REF!</f>
        <v>#REF!</v>
      </c>
      <c r="D58" t="e">
        <f t="shared" si="0"/>
        <v>#REF!</v>
      </c>
      <c r="E58" t="e">
        <f t="shared" si="1"/>
        <v>#REF!</v>
      </c>
      <c r="F58" t="e">
        <f t="shared" si="2"/>
        <v>#REF!</v>
      </c>
      <c r="G58" t="e">
        <f t="shared" si="3"/>
        <v>#REF!</v>
      </c>
    </row>
    <row r="59" spans="3:7" x14ac:dyDescent="0.25">
      <c r="C59" t="e">
        <f>Mappatura_processi!#REF!</f>
        <v>#REF!</v>
      </c>
      <c r="D59" t="e">
        <f t="shared" si="0"/>
        <v>#REF!</v>
      </c>
      <c r="E59" t="e">
        <f t="shared" si="1"/>
        <v>#REF!</v>
      </c>
      <c r="F59" t="e">
        <f t="shared" si="2"/>
        <v>#REF!</v>
      </c>
      <c r="G59" t="e">
        <f t="shared" si="3"/>
        <v>#REF!</v>
      </c>
    </row>
    <row r="60" spans="3:7" x14ac:dyDescent="0.25">
      <c r="C60" t="e">
        <f>Mappatura_processi!#REF!</f>
        <v>#REF!</v>
      </c>
      <c r="D60" t="e">
        <f t="shared" ref="D60:D91" si="4">IF(OR(C60 = "Media", C60="Alta",C60="Altissima"),"Altissimo","")</f>
        <v>#REF!</v>
      </c>
      <c r="E60" t="e">
        <f t="shared" ref="E60:E91" si="5">IF(C60="Bassa","Alto","")</f>
        <v>#REF!</v>
      </c>
      <c r="F60" t="e">
        <f t="shared" ref="F60:F91" si="6">IF(C60="Molto bassa","Medio","")</f>
        <v>#REF!</v>
      </c>
      <c r="G60" t="e">
        <f t="shared" ref="G60:G91" si="7">CONCATENATE(D60,E60,F60)</f>
        <v>#REF!</v>
      </c>
    </row>
    <row r="61" spans="3:7" x14ac:dyDescent="0.25">
      <c r="C61" t="e">
        <f>Mappatura_processi!#REF!</f>
        <v>#REF!</v>
      </c>
      <c r="D61" t="e">
        <f t="shared" si="4"/>
        <v>#REF!</v>
      </c>
      <c r="E61" t="e">
        <f t="shared" si="5"/>
        <v>#REF!</v>
      </c>
      <c r="F61" t="e">
        <f t="shared" si="6"/>
        <v>#REF!</v>
      </c>
      <c r="G61" t="e">
        <f t="shared" si="7"/>
        <v>#REF!</v>
      </c>
    </row>
    <row r="62" spans="3:7" x14ac:dyDescent="0.25">
      <c r="C62" t="e">
        <f>Mappatura_processi!#REF!</f>
        <v>#REF!</v>
      </c>
      <c r="D62" t="e">
        <f t="shared" si="4"/>
        <v>#REF!</v>
      </c>
      <c r="E62" t="e">
        <f t="shared" si="5"/>
        <v>#REF!</v>
      </c>
      <c r="F62" t="e">
        <f t="shared" si="6"/>
        <v>#REF!</v>
      </c>
      <c r="G62" t="e">
        <f t="shared" si="7"/>
        <v>#REF!</v>
      </c>
    </row>
    <row r="63" spans="3:7" x14ac:dyDescent="0.25">
      <c r="C63" t="e">
        <f>Mappatura_processi!#REF!</f>
        <v>#REF!</v>
      </c>
      <c r="D63" t="e">
        <f t="shared" si="4"/>
        <v>#REF!</v>
      </c>
      <c r="E63" t="e">
        <f t="shared" si="5"/>
        <v>#REF!</v>
      </c>
      <c r="F63" t="e">
        <f t="shared" si="6"/>
        <v>#REF!</v>
      </c>
      <c r="G63" t="e">
        <f t="shared" si="7"/>
        <v>#REF!</v>
      </c>
    </row>
    <row r="64" spans="3:7" x14ac:dyDescent="0.25">
      <c r="C64" t="e">
        <f>Mappatura_processi!#REF!</f>
        <v>#REF!</v>
      </c>
      <c r="D64" t="e">
        <f t="shared" si="4"/>
        <v>#REF!</v>
      </c>
      <c r="E64" t="e">
        <f t="shared" si="5"/>
        <v>#REF!</v>
      </c>
      <c r="F64" t="e">
        <f t="shared" si="6"/>
        <v>#REF!</v>
      </c>
      <c r="G64" t="e">
        <f t="shared" si="7"/>
        <v>#REF!</v>
      </c>
    </row>
    <row r="65" spans="3:7" x14ac:dyDescent="0.25">
      <c r="C65" t="e">
        <f>Mappatura_processi!#REF!</f>
        <v>#REF!</v>
      </c>
      <c r="D65" t="e">
        <f t="shared" si="4"/>
        <v>#REF!</v>
      </c>
      <c r="E65" t="e">
        <f t="shared" si="5"/>
        <v>#REF!</v>
      </c>
      <c r="F65" t="e">
        <f t="shared" si="6"/>
        <v>#REF!</v>
      </c>
      <c r="G65" t="e">
        <f t="shared" si="7"/>
        <v>#REF!</v>
      </c>
    </row>
    <row r="66" spans="3:7" x14ac:dyDescent="0.25">
      <c r="C66" t="e">
        <f>Mappatura_processi!#REF!</f>
        <v>#REF!</v>
      </c>
      <c r="D66" t="e">
        <f t="shared" si="4"/>
        <v>#REF!</v>
      </c>
      <c r="E66" t="e">
        <f t="shared" si="5"/>
        <v>#REF!</v>
      </c>
      <c r="F66" t="e">
        <f t="shared" si="6"/>
        <v>#REF!</v>
      </c>
      <c r="G66" t="e">
        <f t="shared" si="7"/>
        <v>#REF!</v>
      </c>
    </row>
    <row r="67" spans="3:7" x14ac:dyDescent="0.25">
      <c r="C67" t="e">
        <f>Mappatura_processi!#REF!</f>
        <v>#REF!</v>
      </c>
      <c r="D67" t="e">
        <f t="shared" si="4"/>
        <v>#REF!</v>
      </c>
      <c r="E67" t="e">
        <f t="shared" si="5"/>
        <v>#REF!</v>
      </c>
      <c r="F67" t="e">
        <f t="shared" si="6"/>
        <v>#REF!</v>
      </c>
      <c r="G67" t="e">
        <f t="shared" si="7"/>
        <v>#REF!</v>
      </c>
    </row>
    <row r="68" spans="3:7" x14ac:dyDescent="0.25">
      <c r="C68" t="e">
        <f>Mappatura_processi!#REF!</f>
        <v>#REF!</v>
      </c>
      <c r="D68" t="e">
        <f t="shared" si="4"/>
        <v>#REF!</v>
      </c>
      <c r="E68" t="e">
        <f t="shared" si="5"/>
        <v>#REF!</v>
      </c>
      <c r="F68" t="e">
        <f t="shared" si="6"/>
        <v>#REF!</v>
      </c>
      <c r="G68" t="e">
        <f t="shared" si="7"/>
        <v>#REF!</v>
      </c>
    </row>
    <row r="69" spans="3:7" x14ac:dyDescent="0.25">
      <c r="C69" t="e">
        <f>Mappatura_processi!#REF!</f>
        <v>#REF!</v>
      </c>
      <c r="D69" t="e">
        <f t="shared" si="4"/>
        <v>#REF!</v>
      </c>
      <c r="E69" t="e">
        <f t="shared" si="5"/>
        <v>#REF!</v>
      </c>
      <c r="F69" t="e">
        <f t="shared" si="6"/>
        <v>#REF!</v>
      </c>
      <c r="G69" t="e">
        <f t="shared" si="7"/>
        <v>#REF!</v>
      </c>
    </row>
    <row r="70" spans="3:7" x14ac:dyDescent="0.25">
      <c r="C70" t="e">
        <f>Mappatura_processi!#REF!</f>
        <v>#REF!</v>
      </c>
      <c r="D70" t="e">
        <f t="shared" si="4"/>
        <v>#REF!</v>
      </c>
      <c r="E70" t="e">
        <f t="shared" si="5"/>
        <v>#REF!</v>
      </c>
      <c r="F70" t="e">
        <f t="shared" si="6"/>
        <v>#REF!</v>
      </c>
      <c r="G70" t="e">
        <f t="shared" si="7"/>
        <v>#REF!</v>
      </c>
    </row>
    <row r="71" spans="3:7" x14ac:dyDescent="0.25">
      <c r="C71" t="e">
        <f>Mappatura_processi!#REF!</f>
        <v>#REF!</v>
      </c>
      <c r="D71" t="e">
        <f t="shared" si="4"/>
        <v>#REF!</v>
      </c>
      <c r="E71" t="e">
        <f t="shared" si="5"/>
        <v>#REF!</v>
      </c>
      <c r="F71" t="e">
        <f t="shared" si="6"/>
        <v>#REF!</v>
      </c>
      <c r="G71" t="e">
        <f t="shared" si="7"/>
        <v>#REF!</v>
      </c>
    </row>
    <row r="72" spans="3:7" x14ac:dyDescent="0.25">
      <c r="C72" t="e">
        <f>Mappatura_processi!#REF!</f>
        <v>#REF!</v>
      </c>
      <c r="D72" t="e">
        <f t="shared" si="4"/>
        <v>#REF!</v>
      </c>
      <c r="E72" t="e">
        <f t="shared" si="5"/>
        <v>#REF!</v>
      </c>
      <c r="F72" t="e">
        <f t="shared" si="6"/>
        <v>#REF!</v>
      </c>
      <c r="G72" t="e">
        <f t="shared" si="7"/>
        <v>#REF!</v>
      </c>
    </row>
    <row r="73" spans="3:7" x14ac:dyDescent="0.25">
      <c r="C73" t="e">
        <f>Mappatura_processi!#REF!</f>
        <v>#REF!</v>
      </c>
      <c r="D73" t="e">
        <f t="shared" si="4"/>
        <v>#REF!</v>
      </c>
      <c r="E73" t="e">
        <f t="shared" si="5"/>
        <v>#REF!</v>
      </c>
      <c r="F73" t="e">
        <f t="shared" si="6"/>
        <v>#REF!</v>
      </c>
      <c r="G73" t="e">
        <f t="shared" si="7"/>
        <v>#REF!</v>
      </c>
    </row>
    <row r="74" spans="3:7" x14ac:dyDescent="0.25">
      <c r="C74" t="e">
        <f>Mappatura_processi!#REF!</f>
        <v>#REF!</v>
      </c>
      <c r="D74" t="e">
        <f t="shared" si="4"/>
        <v>#REF!</v>
      </c>
      <c r="E74" t="e">
        <f t="shared" si="5"/>
        <v>#REF!</v>
      </c>
      <c r="F74" t="e">
        <f t="shared" si="6"/>
        <v>#REF!</v>
      </c>
      <c r="G74" t="e">
        <f t="shared" si="7"/>
        <v>#REF!</v>
      </c>
    </row>
    <row r="75" spans="3:7" x14ac:dyDescent="0.25">
      <c r="C75" t="e">
        <f>Mappatura_processi!#REF!</f>
        <v>#REF!</v>
      </c>
      <c r="D75" t="e">
        <f t="shared" si="4"/>
        <v>#REF!</v>
      </c>
      <c r="E75" t="e">
        <f t="shared" si="5"/>
        <v>#REF!</v>
      </c>
      <c r="F75" t="e">
        <f t="shared" si="6"/>
        <v>#REF!</v>
      </c>
      <c r="G75" t="e">
        <f t="shared" si="7"/>
        <v>#REF!</v>
      </c>
    </row>
    <row r="76" spans="3:7" x14ac:dyDescent="0.25">
      <c r="C76" t="e">
        <f>Mappatura_processi!#REF!</f>
        <v>#REF!</v>
      </c>
      <c r="D76" t="e">
        <f t="shared" si="4"/>
        <v>#REF!</v>
      </c>
      <c r="E76" t="e">
        <f t="shared" si="5"/>
        <v>#REF!</v>
      </c>
      <c r="F76" t="e">
        <f t="shared" si="6"/>
        <v>#REF!</v>
      </c>
      <c r="G76" t="e">
        <f t="shared" si="7"/>
        <v>#REF!</v>
      </c>
    </row>
    <row r="77" spans="3:7" x14ac:dyDescent="0.25">
      <c r="C77" t="e">
        <f>Mappatura_processi!#REF!</f>
        <v>#REF!</v>
      </c>
      <c r="D77" t="e">
        <f t="shared" si="4"/>
        <v>#REF!</v>
      </c>
      <c r="E77" t="e">
        <f t="shared" si="5"/>
        <v>#REF!</v>
      </c>
      <c r="F77" t="e">
        <f t="shared" si="6"/>
        <v>#REF!</v>
      </c>
      <c r="G77" t="e">
        <f t="shared" si="7"/>
        <v>#REF!</v>
      </c>
    </row>
    <row r="78" spans="3:7" x14ac:dyDescent="0.25">
      <c r="C78" t="e">
        <f>Mappatura_processi!#REF!</f>
        <v>#REF!</v>
      </c>
      <c r="D78" t="e">
        <f t="shared" si="4"/>
        <v>#REF!</v>
      </c>
      <c r="E78" t="e">
        <f t="shared" si="5"/>
        <v>#REF!</v>
      </c>
      <c r="F78" t="e">
        <f t="shared" si="6"/>
        <v>#REF!</v>
      </c>
      <c r="G78" t="e">
        <f t="shared" si="7"/>
        <v>#REF!</v>
      </c>
    </row>
    <row r="79" spans="3:7" x14ac:dyDescent="0.25">
      <c r="C79" t="e">
        <f>Mappatura_processi!#REF!</f>
        <v>#REF!</v>
      </c>
      <c r="D79" t="e">
        <f t="shared" si="4"/>
        <v>#REF!</v>
      </c>
      <c r="E79" t="e">
        <f t="shared" si="5"/>
        <v>#REF!</v>
      </c>
      <c r="F79" t="e">
        <f t="shared" si="6"/>
        <v>#REF!</v>
      </c>
      <c r="G79" t="e">
        <f t="shared" si="7"/>
        <v>#REF!</v>
      </c>
    </row>
    <row r="80" spans="3:7" x14ac:dyDescent="0.25">
      <c r="C80" t="e">
        <f>Mappatura_processi!#REF!</f>
        <v>#REF!</v>
      </c>
      <c r="D80" t="e">
        <f t="shared" si="4"/>
        <v>#REF!</v>
      </c>
      <c r="E80" t="e">
        <f t="shared" si="5"/>
        <v>#REF!</v>
      </c>
      <c r="F80" t="e">
        <f t="shared" si="6"/>
        <v>#REF!</v>
      </c>
      <c r="G80" t="e">
        <f t="shared" si="7"/>
        <v>#REF!</v>
      </c>
    </row>
    <row r="81" spans="3:7" x14ac:dyDescent="0.25">
      <c r="C81" t="e">
        <f>Mappatura_processi!#REF!</f>
        <v>#REF!</v>
      </c>
      <c r="D81" t="e">
        <f t="shared" si="4"/>
        <v>#REF!</v>
      </c>
      <c r="E81" t="e">
        <f t="shared" si="5"/>
        <v>#REF!</v>
      </c>
      <c r="F81" t="e">
        <f t="shared" si="6"/>
        <v>#REF!</v>
      </c>
      <c r="G81" t="e">
        <f t="shared" si="7"/>
        <v>#REF!</v>
      </c>
    </row>
    <row r="82" spans="3:7" x14ac:dyDescent="0.25">
      <c r="C82" t="e">
        <f>Mappatura_processi!#REF!</f>
        <v>#REF!</v>
      </c>
      <c r="D82" t="e">
        <f t="shared" si="4"/>
        <v>#REF!</v>
      </c>
      <c r="E82" t="e">
        <f t="shared" si="5"/>
        <v>#REF!</v>
      </c>
      <c r="F82" t="e">
        <f t="shared" si="6"/>
        <v>#REF!</v>
      </c>
      <c r="G82" t="e">
        <f t="shared" si="7"/>
        <v>#REF!</v>
      </c>
    </row>
    <row r="83" spans="3:7" x14ac:dyDescent="0.25">
      <c r="C83" t="e">
        <f>Mappatura_processi!#REF!</f>
        <v>#REF!</v>
      </c>
      <c r="D83" t="e">
        <f t="shared" si="4"/>
        <v>#REF!</v>
      </c>
      <c r="E83" t="e">
        <f t="shared" si="5"/>
        <v>#REF!</v>
      </c>
      <c r="F83" t="e">
        <f t="shared" si="6"/>
        <v>#REF!</v>
      </c>
      <c r="G83" t="e">
        <f t="shared" si="7"/>
        <v>#REF!</v>
      </c>
    </row>
    <row r="84" spans="3:7" x14ac:dyDescent="0.25">
      <c r="C84" t="e">
        <f>Mappatura_processi!#REF!</f>
        <v>#REF!</v>
      </c>
      <c r="D84" t="e">
        <f t="shared" si="4"/>
        <v>#REF!</v>
      </c>
      <c r="E84" t="e">
        <f t="shared" si="5"/>
        <v>#REF!</v>
      </c>
      <c r="F84" t="e">
        <f t="shared" si="6"/>
        <v>#REF!</v>
      </c>
      <c r="G84" t="e">
        <f t="shared" si="7"/>
        <v>#REF!</v>
      </c>
    </row>
    <row r="85" spans="3:7" x14ac:dyDescent="0.25">
      <c r="C85" t="e">
        <f>Mappatura_processi!#REF!</f>
        <v>#REF!</v>
      </c>
      <c r="D85" t="e">
        <f t="shared" si="4"/>
        <v>#REF!</v>
      </c>
      <c r="E85" t="e">
        <f t="shared" si="5"/>
        <v>#REF!</v>
      </c>
      <c r="F85" t="e">
        <f t="shared" si="6"/>
        <v>#REF!</v>
      </c>
      <c r="G85" t="e">
        <f t="shared" si="7"/>
        <v>#REF!</v>
      </c>
    </row>
    <row r="86" spans="3:7" x14ac:dyDescent="0.25">
      <c r="C86" t="e">
        <f>Mappatura_processi!#REF!</f>
        <v>#REF!</v>
      </c>
      <c r="D86" t="e">
        <f t="shared" si="4"/>
        <v>#REF!</v>
      </c>
      <c r="E86" t="e">
        <f t="shared" si="5"/>
        <v>#REF!</v>
      </c>
      <c r="F86" t="e">
        <f t="shared" si="6"/>
        <v>#REF!</v>
      </c>
      <c r="G86" t="e">
        <f t="shared" si="7"/>
        <v>#REF!</v>
      </c>
    </row>
    <row r="87" spans="3:7" x14ac:dyDescent="0.25">
      <c r="C87" t="e">
        <f>Mappatura_processi!#REF!</f>
        <v>#REF!</v>
      </c>
      <c r="D87" t="e">
        <f t="shared" si="4"/>
        <v>#REF!</v>
      </c>
      <c r="E87" t="e">
        <f t="shared" si="5"/>
        <v>#REF!</v>
      </c>
      <c r="F87" t="e">
        <f t="shared" si="6"/>
        <v>#REF!</v>
      </c>
      <c r="G87" t="e">
        <f t="shared" si="7"/>
        <v>#REF!</v>
      </c>
    </row>
    <row r="88" spans="3:7" x14ac:dyDescent="0.25">
      <c r="C88" t="e">
        <f>Mappatura_processi!#REF!</f>
        <v>#REF!</v>
      </c>
      <c r="D88" t="e">
        <f t="shared" si="4"/>
        <v>#REF!</v>
      </c>
      <c r="E88" t="e">
        <f t="shared" si="5"/>
        <v>#REF!</v>
      </c>
      <c r="F88" t="e">
        <f t="shared" si="6"/>
        <v>#REF!</v>
      </c>
      <c r="G88" t="e">
        <f t="shared" si="7"/>
        <v>#REF!</v>
      </c>
    </row>
    <row r="89" spans="3:7" x14ac:dyDescent="0.25">
      <c r="C89" t="e">
        <f>Mappatura_processi!#REF!</f>
        <v>#REF!</v>
      </c>
      <c r="D89" t="e">
        <f t="shared" si="4"/>
        <v>#REF!</v>
      </c>
      <c r="E89" t="e">
        <f t="shared" si="5"/>
        <v>#REF!</v>
      </c>
      <c r="F89" t="e">
        <f t="shared" si="6"/>
        <v>#REF!</v>
      </c>
      <c r="G89" t="e">
        <f t="shared" si="7"/>
        <v>#REF!</v>
      </c>
    </row>
    <row r="90" spans="3:7" x14ac:dyDescent="0.25">
      <c r="C90" t="e">
        <f>Mappatura_processi!#REF!</f>
        <v>#REF!</v>
      </c>
      <c r="D90" t="e">
        <f t="shared" si="4"/>
        <v>#REF!</v>
      </c>
      <c r="E90" t="e">
        <f t="shared" si="5"/>
        <v>#REF!</v>
      </c>
      <c r="F90" t="e">
        <f t="shared" si="6"/>
        <v>#REF!</v>
      </c>
      <c r="G90" t="e">
        <f t="shared" si="7"/>
        <v>#REF!</v>
      </c>
    </row>
    <row r="91" spans="3:7" x14ac:dyDescent="0.25">
      <c r="C91" t="e">
        <f>Mappatura_processi!#REF!</f>
        <v>#REF!</v>
      </c>
      <c r="D91" t="e">
        <f t="shared" si="4"/>
        <v>#REF!</v>
      </c>
      <c r="E91" t="e">
        <f t="shared" si="5"/>
        <v>#REF!</v>
      </c>
      <c r="F91" t="e">
        <f t="shared" si="6"/>
        <v>#REF!</v>
      </c>
      <c r="G91" t="e">
        <f t="shared" si="7"/>
        <v>#REF!</v>
      </c>
    </row>
    <row r="92" spans="3:7" x14ac:dyDescent="0.25">
      <c r="C92" t="e">
        <f>Mappatura_processi!#REF!</f>
        <v>#REF!</v>
      </c>
      <c r="D92" t="e">
        <f t="shared" ref="D92:D123" si="8">IF(OR(C92 = "Media", C92="Alta",C92="Altissima"),"Altissimo","")</f>
        <v>#REF!</v>
      </c>
      <c r="E92" t="e">
        <f t="shared" ref="E92:E123" si="9">IF(C92="Bassa","Alto","")</f>
        <v>#REF!</v>
      </c>
      <c r="F92" t="e">
        <f t="shared" ref="F92:F123" si="10">IF(C92="Molto bassa","Medio","")</f>
        <v>#REF!</v>
      </c>
      <c r="G92" t="e">
        <f t="shared" ref="G92:G123" si="11">CONCATENATE(D92,E92,F92)</f>
        <v>#REF!</v>
      </c>
    </row>
    <row r="93" spans="3:7" x14ac:dyDescent="0.25">
      <c r="C93" t="e">
        <f>Mappatura_processi!#REF!</f>
        <v>#REF!</v>
      </c>
      <c r="D93" t="e">
        <f t="shared" si="8"/>
        <v>#REF!</v>
      </c>
      <c r="E93" t="e">
        <f t="shared" si="9"/>
        <v>#REF!</v>
      </c>
      <c r="F93" t="e">
        <f t="shared" si="10"/>
        <v>#REF!</v>
      </c>
      <c r="G93" t="e">
        <f t="shared" si="11"/>
        <v>#REF!</v>
      </c>
    </row>
    <row r="94" spans="3:7" x14ac:dyDescent="0.25">
      <c r="C94" t="e">
        <f>Mappatura_processi!#REF!</f>
        <v>#REF!</v>
      </c>
      <c r="D94" t="e">
        <f t="shared" si="8"/>
        <v>#REF!</v>
      </c>
      <c r="E94" t="e">
        <f t="shared" si="9"/>
        <v>#REF!</v>
      </c>
      <c r="F94" t="e">
        <f t="shared" si="10"/>
        <v>#REF!</v>
      </c>
      <c r="G94" t="e">
        <f t="shared" si="11"/>
        <v>#REF!</v>
      </c>
    </row>
    <row r="95" spans="3:7" x14ac:dyDescent="0.25">
      <c r="C95" t="e">
        <f>Mappatura_processi!#REF!</f>
        <v>#REF!</v>
      </c>
      <c r="D95" t="e">
        <f t="shared" si="8"/>
        <v>#REF!</v>
      </c>
      <c r="E95" t="e">
        <f t="shared" si="9"/>
        <v>#REF!</v>
      </c>
      <c r="F95" t="e">
        <f t="shared" si="10"/>
        <v>#REF!</v>
      </c>
      <c r="G95" t="e">
        <f t="shared" si="11"/>
        <v>#REF!</v>
      </c>
    </row>
    <row r="96" spans="3:7" x14ac:dyDescent="0.25">
      <c r="C96" t="e">
        <f>Mappatura_processi!#REF!</f>
        <v>#REF!</v>
      </c>
      <c r="D96" t="e">
        <f t="shared" si="8"/>
        <v>#REF!</v>
      </c>
      <c r="E96" t="e">
        <f t="shared" si="9"/>
        <v>#REF!</v>
      </c>
      <c r="F96" t="e">
        <f t="shared" si="10"/>
        <v>#REF!</v>
      </c>
      <c r="G96" t="e">
        <f t="shared" si="11"/>
        <v>#REF!</v>
      </c>
    </row>
    <row r="97" spans="3:7" x14ac:dyDescent="0.25">
      <c r="C97" t="e">
        <f>Mappatura_processi!#REF!</f>
        <v>#REF!</v>
      </c>
      <c r="D97" t="e">
        <f t="shared" si="8"/>
        <v>#REF!</v>
      </c>
      <c r="E97" t="e">
        <f t="shared" si="9"/>
        <v>#REF!</v>
      </c>
      <c r="F97" t="e">
        <f t="shared" si="10"/>
        <v>#REF!</v>
      </c>
      <c r="G97" t="e">
        <f t="shared" si="11"/>
        <v>#REF!</v>
      </c>
    </row>
    <row r="98" spans="3:7" x14ac:dyDescent="0.25">
      <c r="C98" t="e">
        <f>Mappatura_processi!#REF!</f>
        <v>#REF!</v>
      </c>
      <c r="D98" t="e">
        <f t="shared" si="8"/>
        <v>#REF!</v>
      </c>
      <c r="E98" t="e">
        <f t="shared" si="9"/>
        <v>#REF!</v>
      </c>
      <c r="F98" t="e">
        <f t="shared" si="10"/>
        <v>#REF!</v>
      </c>
      <c r="G98" t="e">
        <f t="shared" si="11"/>
        <v>#REF!</v>
      </c>
    </row>
    <row r="99" spans="3:7" x14ac:dyDescent="0.25">
      <c r="C99" t="e">
        <f>Mappatura_processi!#REF!</f>
        <v>#REF!</v>
      </c>
      <c r="D99" t="e">
        <f t="shared" si="8"/>
        <v>#REF!</v>
      </c>
      <c r="E99" t="e">
        <f t="shared" si="9"/>
        <v>#REF!</v>
      </c>
      <c r="F99" t="e">
        <f t="shared" si="10"/>
        <v>#REF!</v>
      </c>
      <c r="G99" t="e">
        <f t="shared" si="11"/>
        <v>#REF!</v>
      </c>
    </row>
    <row r="100" spans="3:7" x14ac:dyDescent="0.25">
      <c r="C100" t="e">
        <f>Mappatura_processi!#REF!</f>
        <v>#REF!</v>
      </c>
      <c r="D100" t="e">
        <f t="shared" si="8"/>
        <v>#REF!</v>
      </c>
      <c r="E100" t="e">
        <f t="shared" si="9"/>
        <v>#REF!</v>
      </c>
      <c r="F100" t="e">
        <f t="shared" si="10"/>
        <v>#REF!</v>
      </c>
      <c r="G100" t="e">
        <f t="shared" si="11"/>
        <v>#REF!</v>
      </c>
    </row>
    <row r="101" spans="3:7" x14ac:dyDescent="0.25">
      <c r="C101" t="e">
        <f>Mappatura_processi!#REF!</f>
        <v>#REF!</v>
      </c>
      <c r="D101" t="e">
        <f t="shared" si="8"/>
        <v>#REF!</v>
      </c>
      <c r="E101" t="e">
        <f t="shared" si="9"/>
        <v>#REF!</v>
      </c>
      <c r="F101" t="e">
        <f t="shared" si="10"/>
        <v>#REF!</v>
      </c>
      <c r="G101" t="e">
        <f t="shared" si="11"/>
        <v>#REF!</v>
      </c>
    </row>
    <row r="102" spans="3:7" x14ac:dyDescent="0.25">
      <c r="C102" t="e">
        <f>Mappatura_processi!#REF!</f>
        <v>#REF!</v>
      </c>
      <c r="D102" t="e">
        <f t="shared" si="8"/>
        <v>#REF!</v>
      </c>
      <c r="E102" t="e">
        <f t="shared" si="9"/>
        <v>#REF!</v>
      </c>
      <c r="F102" t="e">
        <f t="shared" si="10"/>
        <v>#REF!</v>
      </c>
      <c r="G102" t="e">
        <f t="shared" si="11"/>
        <v>#REF!</v>
      </c>
    </row>
    <row r="103" spans="3:7" x14ac:dyDescent="0.25">
      <c r="C103" t="e">
        <f>Mappatura_processi!#REF!</f>
        <v>#REF!</v>
      </c>
      <c r="D103" t="e">
        <f t="shared" si="8"/>
        <v>#REF!</v>
      </c>
      <c r="E103" t="e">
        <f t="shared" si="9"/>
        <v>#REF!</v>
      </c>
      <c r="F103" t="e">
        <f t="shared" si="10"/>
        <v>#REF!</v>
      </c>
      <c r="G103" t="e">
        <f t="shared" si="11"/>
        <v>#REF!</v>
      </c>
    </row>
    <row r="104" spans="3:7" x14ac:dyDescent="0.25">
      <c r="C104" t="e">
        <f>Mappatura_processi!#REF!</f>
        <v>#REF!</v>
      </c>
      <c r="D104" t="e">
        <f t="shared" si="8"/>
        <v>#REF!</v>
      </c>
      <c r="E104" t="e">
        <f t="shared" si="9"/>
        <v>#REF!</v>
      </c>
      <c r="F104" t="e">
        <f t="shared" si="10"/>
        <v>#REF!</v>
      </c>
      <c r="G104" t="e">
        <f t="shared" si="11"/>
        <v>#REF!</v>
      </c>
    </row>
    <row r="105" spans="3:7" x14ac:dyDescent="0.25">
      <c r="C105" t="e">
        <f>Mappatura_processi!#REF!</f>
        <v>#REF!</v>
      </c>
      <c r="D105" t="e">
        <f t="shared" si="8"/>
        <v>#REF!</v>
      </c>
      <c r="E105" t="e">
        <f t="shared" si="9"/>
        <v>#REF!</v>
      </c>
      <c r="F105" t="e">
        <f t="shared" si="10"/>
        <v>#REF!</v>
      </c>
      <c r="G105" t="e">
        <f t="shared" si="11"/>
        <v>#REF!</v>
      </c>
    </row>
    <row r="106" spans="3:7" x14ac:dyDescent="0.25">
      <c r="C106" t="e">
        <f>Mappatura_processi!#REF!</f>
        <v>#REF!</v>
      </c>
      <c r="D106" t="e">
        <f t="shared" si="8"/>
        <v>#REF!</v>
      </c>
      <c r="E106" t="e">
        <f t="shared" si="9"/>
        <v>#REF!</v>
      </c>
      <c r="F106" t="e">
        <f t="shared" si="10"/>
        <v>#REF!</v>
      </c>
      <c r="G106" t="e">
        <f t="shared" si="11"/>
        <v>#REF!</v>
      </c>
    </row>
    <row r="107" spans="3:7" x14ac:dyDescent="0.25">
      <c r="C107" t="e">
        <f>Mappatura_processi!#REF!</f>
        <v>#REF!</v>
      </c>
      <c r="D107" t="e">
        <f t="shared" si="8"/>
        <v>#REF!</v>
      </c>
      <c r="E107" t="e">
        <f t="shared" si="9"/>
        <v>#REF!</v>
      </c>
      <c r="F107" t="e">
        <f t="shared" si="10"/>
        <v>#REF!</v>
      </c>
      <c r="G107" t="e">
        <f t="shared" si="11"/>
        <v>#REF!</v>
      </c>
    </row>
    <row r="108" spans="3:7" x14ac:dyDescent="0.25">
      <c r="C108" t="e">
        <f>Mappatura_processi!#REF!</f>
        <v>#REF!</v>
      </c>
      <c r="D108" t="e">
        <f t="shared" si="8"/>
        <v>#REF!</v>
      </c>
      <c r="E108" t="e">
        <f t="shared" si="9"/>
        <v>#REF!</v>
      </c>
      <c r="F108" t="e">
        <f t="shared" si="10"/>
        <v>#REF!</v>
      </c>
      <c r="G108" t="e">
        <f t="shared" si="11"/>
        <v>#REF!</v>
      </c>
    </row>
    <row r="109" spans="3:7" x14ac:dyDescent="0.25">
      <c r="C109" t="e">
        <f>Mappatura_processi!#REF!</f>
        <v>#REF!</v>
      </c>
      <c r="D109" t="e">
        <f t="shared" si="8"/>
        <v>#REF!</v>
      </c>
      <c r="E109" t="e">
        <f t="shared" si="9"/>
        <v>#REF!</v>
      </c>
      <c r="F109" t="e">
        <f t="shared" si="10"/>
        <v>#REF!</v>
      </c>
      <c r="G109" t="e">
        <f t="shared" si="11"/>
        <v>#REF!</v>
      </c>
    </row>
    <row r="110" spans="3:7" x14ac:dyDescent="0.25">
      <c r="C110" t="e">
        <f>Mappatura_processi!#REF!</f>
        <v>#REF!</v>
      </c>
      <c r="D110" t="e">
        <f t="shared" si="8"/>
        <v>#REF!</v>
      </c>
      <c r="E110" t="e">
        <f t="shared" si="9"/>
        <v>#REF!</v>
      </c>
      <c r="F110" t="e">
        <f t="shared" si="10"/>
        <v>#REF!</v>
      </c>
      <c r="G110" t="e">
        <f t="shared" si="11"/>
        <v>#REF!</v>
      </c>
    </row>
    <row r="111" spans="3:7" x14ac:dyDescent="0.25">
      <c r="C111" t="e">
        <f>Mappatura_processi!#REF!</f>
        <v>#REF!</v>
      </c>
      <c r="D111" t="e">
        <f t="shared" si="8"/>
        <v>#REF!</v>
      </c>
      <c r="E111" t="e">
        <f t="shared" si="9"/>
        <v>#REF!</v>
      </c>
      <c r="F111" t="e">
        <f t="shared" si="10"/>
        <v>#REF!</v>
      </c>
      <c r="G111" t="e">
        <f t="shared" si="11"/>
        <v>#REF!</v>
      </c>
    </row>
    <row r="112" spans="3:7" x14ac:dyDescent="0.25">
      <c r="C112" t="e">
        <f>Mappatura_processi!#REF!</f>
        <v>#REF!</v>
      </c>
      <c r="D112" t="e">
        <f t="shared" si="8"/>
        <v>#REF!</v>
      </c>
      <c r="E112" t="e">
        <f t="shared" si="9"/>
        <v>#REF!</v>
      </c>
      <c r="F112" t="e">
        <f t="shared" si="10"/>
        <v>#REF!</v>
      </c>
      <c r="G112" t="e">
        <f t="shared" si="11"/>
        <v>#REF!</v>
      </c>
    </row>
    <row r="113" spans="3:7" x14ac:dyDescent="0.25">
      <c r="C113" t="e">
        <f>Mappatura_processi!#REF!</f>
        <v>#REF!</v>
      </c>
      <c r="D113" t="e">
        <f t="shared" si="8"/>
        <v>#REF!</v>
      </c>
      <c r="E113" t="e">
        <f t="shared" si="9"/>
        <v>#REF!</v>
      </c>
      <c r="F113" t="e">
        <f t="shared" si="10"/>
        <v>#REF!</v>
      </c>
      <c r="G113" t="e">
        <f t="shared" si="11"/>
        <v>#REF!</v>
      </c>
    </row>
    <row r="114" spans="3:7" x14ac:dyDescent="0.25">
      <c r="C114" t="e">
        <f>Mappatura_processi!#REF!</f>
        <v>#REF!</v>
      </c>
      <c r="D114" t="e">
        <f t="shared" si="8"/>
        <v>#REF!</v>
      </c>
      <c r="E114" t="e">
        <f t="shared" si="9"/>
        <v>#REF!</v>
      </c>
      <c r="F114" t="e">
        <f t="shared" si="10"/>
        <v>#REF!</v>
      </c>
      <c r="G114" t="e">
        <f t="shared" si="11"/>
        <v>#REF!</v>
      </c>
    </row>
    <row r="115" spans="3:7" x14ac:dyDescent="0.25">
      <c r="C115" t="e">
        <f>Mappatura_processi!#REF!</f>
        <v>#REF!</v>
      </c>
      <c r="D115" t="e">
        <f t="shared" si="8"/>
        <v>#REF!</v>
      </c>
      <c r="E115" t="e">
        <f t="shared" si="9"/>
        <v>#REF!</v>
      </c>
      <c r="F115" t="e">
        <f t="shared" si="10"/>
        <v>#REF!</v>
      </c>
      <c r="G115" t="e">
        <f t="shared" si="11"/>
        <v>#REF!</v>
      </c>
    </row>
    <row r="116" spans="3:7" x14ac:dyDescent="0.25">
      <c r="C116" t="e">
        <f>Mappatura_processi!#REF!</f>
        <v>#REF!</v>
      </c>
      <c r="D116" t="e">
        <f t="shared" si="8"/>
        <v>#REF!</v>
      </c>
      <c r="E116" t="e">
        <f t="shared" si="9"/>
        <v>#REF!</v>
      </c>
      <c r="F116" t="e">
        <f t="shared" si="10"/>
        <v>#REF!</v>
      </c>
      <c r="G116" t="e">
        <f t="shared" si="11"/>
        <v>#REF!</v>
      </c>
    </row>
    <row r="117" spans="3:7" x14ac:dyDescent="0.25">
      <c r="C117" t="e">
        <f>Mappatura_processi!#REF!</f>
        <v>#REF!</v>
      </c>
      <c r="D117" t="e">
        <f t="shared" si="8"/>
        <v>#REF!</v>
      </c>
      <c r="E117" t="e">
        <f t="shared" si="9"/>
        <v>#REF!</v>
      </c>
      <c r="F117" t="e">
        <f t="shared" si="10"/>
        <v>#REF!</v>
      </c>
      <c r="G117" t="e">
        <f t="shared" si="11"/>
        <v>#REF!</v>
      </c>
    </row>
    <row r="118" spans="3:7" x14ac:dyDescent="0.25">
      <c r="C118" t="e">
        <f>Mappatura_processi!#REF!</f>
        <v>#REF!</v>
      </c>
      <c r="D118" t="e">
        <f t="shared" si="8"/>
        <v>#REF!</v>
      </c>
      <c r="E118" t="e">
        <f t="shared" si="9"/>
        <v>#REF!</v>
      </c>
      <c r="F118" t="e">
        <f t="shared" si="10"/>
        <v>#REF!</v>
      </c>
      <c r="G118" t="e">
        <f t="shared" si="11"/>
        <v>#REF!</v>
      </c>
    </row>
    <row r="119" spans="3:7" x14ac:dyDescent="0.25">
      <c r="C119" t="e">
        <f>Mappatura_processi!#REF!</f>
        <v>#REF!</v>
      </c>
      <c r="D119" t="e">
        <f t="shared" si="8"/>
        <v>#REF!</v>
      </c>
      <c r="E119" t="e">
        <f t="shared" si="9"/>
        <v>#REF!</v>
      </c>
      <c r="F119" t="e">
        <f t="shared" si="10"/>
        <v>#REF!</v>
      </c>
      <c r="G119" t="e">
        <f t="shared" si="11"/>
        <v>#REF!</v>
      </c>
    </row>
    <row r="120" spans="3:7" x14ac:dyDescent="0.25">
      <c r="C120" t="e">
        <f>Mappatura_processi!#REF!</f>
        <v>#REF!</v>
      </c>
      <c r="D120" t="e">
        <f t="shared" si="8"/>
        <v>#REF!</v>
      </c>
      <c r="E120" t="e">
        <f t="shared" si="9"/>
        <v>#REF!</v>
      </c>
      <c r="F120" t="e">
        <f t="shared" si="10"/>
        <v>#REF!</v>
      </c>
      <c r="G120" t="e">
        <f t="shared" si="11"/>
        <v>#REF!</v>
      </c>
    </row>
    <row r="121" spans="3:7" x14ac:dyDescent="0.25">
      <c r="C121" t="e">
        <f>Mappatura_processi!#REF!</f>
        <v>#REF!</v>
      </c>
      <c r="D121" t="e">
        <f t="shared" si="8"/>
        <v>#REF!</v>
      </c>
      <c r="E121" t="e">
        <f t="shared" si="9"/>
        <v>#REF!</v>
      </c>
      <c r="F121" t="e">
        <f t="shared" si="10"/>
        <v>#REF!</v>
      </c>
      <c r="G121" t="e">
        <f t="shared" si="11"/>
        <v>#REF!</v>
      </c>
    </row>
    <row r="122" spans="3:7" x14ac:dyDescent="0.25">
      <c r="C122" t="e">
        <f>Mappatura_processi!#REF!</f>
        <v>#REF!</v>
      </c>
      <c r="D122" t="e">
        <f t="shared" si="8"/>
        <v>#REF!</v>
      </c>
      <c r="E122" t="e">
        <f t="shared" si="9"/>
        <v>#REF!</v>
      </c>
      <c r="F122" t="e">
        <f t="shared" si="10"/>
        <v>#REF!</v>
      </c>
      <c r="G122" t="e">
        <f t="shared" si="11"/>
        <v>#REF!</v>
      </c>
    </row>
    <row r="123" spans="3:7" x14ac:dyDescent="0.25">
      <c r="C123" t="e">
        <f>Mappatura_processi!#REF!</f>
        <v>#REF!</v>
      </c>
      <c r="D123" t="e">
        <f t="shared" si="8"/>
        <v>#REF!</v>
      </c>
      <c r="E123" t="e">
        <f t="shared" si="9"/>
        <v>#REF!</v>
      </c>
      <c r="F123" t="e">
        <f t="shared" si="10"/>
        <v>#REF!</v>
      </c>
      <c r="G123" t="e">
        <f t="shared" si="11"/>
        <v>#REF!</v>
      </c>
    </row>
    <row r="124" spans="3:7" x14ac:dyDescent="0.25">
      <c r="C124" t="e">
        <f>Mappatura_processi!#REF!</f>
        <v>#REF!</v>
      </c>
      <c r="D124" t="e">
        <f t="shared" ref="D124:D130" si="12">IF(OR(C124 = "Media", C124="Alta",C124="Altissima"),"Altissimo","")</f>
        <v>#REF!</v>
      </c>
      <c r="E124" t="e">
        <f t="shared" ref="E124:E130" si="13">IF(C124="Bassa","Alto","")</f>
        <v>#REF!</v>
      </c>
      <c r="F124" t="e">
        <f t="shared" ref="F124:F130" si="14">IF(C124="Molto bassa","Medio","")</f>
        <v>#REF!</v>
      </c>
      <c r="G124" t="e">
        <f t="shared" ref="G124:G130" si="15">CONCATENATE(D124,E124,F124)</f>
        <v>#REF!</v>
      </c>
    </row>
    <row r="125" spans="3:7" x14ac:dyDescent="0.25">
      <c r="C125" t="e">
        <f>Mappatura_processi!#REF!</f>
        <v>#REF!</v>
      </c>
      <c r="D125" t="e">
        <f t="shared" si="12"/>
        <v>#REF!</v>
      </c>
      <c r="E125" t="e">
        <f t="shared" si="13"/>
        <v>#REF!</v>
      </c>
      <c r="F125" t="e">
        <f t="shared" si="14"/>
        <v>#REF!</v>
      </c>
      <c r="G125" t="e">
        <f t="shared" si="15"/>
        <v>#REF!</v>
      </c>
    </row>
    <row r="126" spans="3:7" x14ac:dyDescent="0.25">
      <c r="C126" t="e">
        <f>Mappatura_processi!#REF!</f>
        <v>#REF!</v>
      </c>
      <c r="D126" t="e">
        <f t="shared" si="12"/>
        <v>#REF!</v>
      </c>
      <c r="E126" t="e">
        <f t="shared" si="13"/>
        <v>#REF!</v>
      </c>
      <c r="F126" t="e">
        <f t="shared" si="14"/>
        <v>#REF!</v>
      </c>
      <c r="G126" t="e">
        <f t="shared" si="15"/>
        <v>#REF!</v>
      </c>
    </row>
    <row r="127" spans="3:7" x14ac:dyDescent="0.25">
      <c r="C127" t="e">
        <f>Mappatura_processi!#REF!</f>
        <v>#REF!</v>
      </c>
      <c r="D127" t="e">
        <f t="shared" si="12"/>
        <v>#REF!</v>
      </c>
      <c r="E127" t="e">
        <f t="shared" si="13"/>
        <v>#REF!</v>
      </c>
      <c r="F127" t="e">
        <f t="shared" si="14"/>
        <v>#REF!</v>
      </c>
      <c r="G127" t="e">
        <f t="shared" si="15"/>
        <v>#REF!</v>
      </c>
    </row>
    <row r="128" spans="3:7" x14ac:dyDescent="0.25">
      <c r="C128" t="e">
        <f>Mappatura_processi!#REF!</f>
        <v>#REF!</v>
      </c>
      <c r="D128" t="e">
        <f t="shared" si="12"/>
        <v>#REF!</v>
      </c>
      <c r="E128" t="e">
        <f t="shared" si="13"/>
        <v>#REF!</v>
      </c>
      <c r="F128" t="e">
        <f t="shared" si="14"/>
        <v>#REF!</v>
      </c>
      <c r="G128" t="e">
        <f t="shared" si="15"/>
        <v>#REF!</v>
      </c>
    </row>
    <row r="129" spans="3:7" x14ac:dyDescent="0.25">
      <c r="C129" t="e">
        <f>Mappatura_processi!#REF!</f>
        <v>#REF!</v>
      </c>
      <c r="D129" t="e">
        <f t="shared" si="12"/>
        <v>#REF!</v>
      </c>
      <c r="E129" t="e">
        <f t="shared" si="13"/>
        <v>#REF!</v>
      </c>
      <c r="F129" t="e">
        <f t="shared" si="14"/>
        <v>#REF!</v>
      </c>
      <c r="G129" t="e">
        <f t="shared" si="15"/>
        <v>#REF!</v>
      </c>
    </row>
    <row r="130" spans="3:7" x14ac:dyDescent="0.25">
      <c r="C130" t="e">
        <f>Mappatura_processi!#REF!</f>
        <v>#REF!</v>
      </c>
      <c r="D130" t="e">
        <f t="shared" si="12"/>
        <v>#REF!</v>
      </c>
      <c r="E130" t="e">
        <f t="shared" si="13"/>
        <v>#REF!</v>
      </c>
      <c r="F130" t="e">
        <f t="shared" si="14"/>
        <v>#REF!</v>
      </c>
      <c r="G130" t="e">
        <f t="shared" si="15"/>
        <v>#REF!</v>
      </c>
    </row>
  </sheetData>
  <mergeCells count="1">
    <mergeCell ref="C10:D10"/>
  </mergeCells>
  <pageMargins left="0.70000000000000007" right="0.70000000000000007" top="0.75" bottom="0.75" header="0.30000000000000004" footer="0.3000000000000000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Sezione_generale</vt:lpstr>
      <vt:lpstr>Sezione_generale_old</vt:lpstr>
      <vt:lpstr>Mappatura_processi</vt:lpstr>
      <vt:lpstr>competenze</vt:lpstr>
      <vt:lpstr>Parametri</vt:lpstr>
      <vt:lpstr>competenze!Area_stampa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Giovanni Michelazzo</cp:lastModifiedBy>
  <cp:lastPrinted>2022-07-05T08:12:11Z</cp:lastPrinted>
  <dcterms:created xsi:type="dcterms:W3CDTF">2014-07-11T10:05:14Z</dcterms:created>
  <dcterms:modified xsi:type="dcterms:W3CDTF">2025-01-30T12:02:37Z</dcterms:modified>
</cp:coreProperties>
</file>