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https://autoritadistrettoacit-my.sharepoint.com/personal/giovanni_michelazzo_aubac_it/Documents/Desktop/M/OrganizzazioneEnte/PIAO/PIAO 2025-2027/PTPCT/SchedePTPCT/"/>
    </mc:Choice>
  </mc:AlternateContent>
  <xr:revisionPtr revIDLastSave="16" documentId="8_{B4EE81CE-4D73-485D-B75B-840C1219F025}" xr6:coauthVersionLast="47" xr6:coauthVersionMax="47" xr10:uidLastSave="{9C49B5A0-7575-4193-87D7-5F69EFD63F10}"/>
  <bookViews>
    <workbookView xWindow="-120" yWindow="-120" windowWidth="29040" windowHeight="15720" tabRatio="500" activeTab="2" xr2:uid="{00000000-000D-0000-FFFF-FFFF00000000}"/>
  </bookViews>
  <sheets>
    <sheet name="Sezione_generale" sheetId="1" r:id="rId1"/>
    <sheet name="Sezione_generale_old" sheetId="2" state="hidden" r:id="rId2"/>
    <sheet name="Mappatura_processi" sheetId="3" r:id="rId3"/>
    <sheet name="competenze" sheetId="4" state="hidden" r:id="rId4"/>
    <sheet name="Parametri" sheetId="5" state="hidden" r:id="rId5"/>
  </sheets>
  <externalReferences>
    <externalReference r:id="rId6"/>
    <externalReference r:id="rId7"/>
  </externalReferences>
  <definedNames>
    <definedName name="Altissimo">Parametri!$B$23:$C$25</definedName>
    <definedName name="Alto">Parametri!$B$26:$C$26</definedName>
    <definedName name="_xlnm.Print_Area" localSheetId="3">competenze!$B$1:$D$31</definedName>
    <definedName name="_xlnm.Print_Area" localSheetId="2">Mappatura_processi!$A$1:$U$38</definedName>
    <definedName name="Direzione">!#REF!</definedName>
    <definedName name="Medio">Parametri!$B$27:$C$27</definedName>
    <definedName name="Profilo_dirigente" localSheetId="3">[1]parametri!$B$2:$B$6</definedName>
    <definedName name="Profilo_dirigente" localSheetId="0">[1]parametri!$B$2:$B$6</definedName>
    <definedName name="Profilo_dirigente">!#REF!</definedName>
    <definedName name="soggetti">Parametri!$J$2:$J$12</definedName>
    <definedName name="Struttura">!#REF!</definedName>
    <definedName name="Tipo_relazione">!#REF!</definedName>
    <definedName name="tipologiaattivita">Parametri!$J$15:$J$21</definedName>
    <definedName name="_xlnm.Print_Titles" localSheetId="2">Mappatura_processi!$1:$1</definedName>
    <definedName name="ufficio">!#REF!</definedName>
    <definedName name="ufficio_di_destinazione">[2]Parametri!$A$2:$A$34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C125" i="5" l="1"/>
  <c r="F125" i="5" s="1"/>
  <c r="C124" i="5"/>
  <c r="D124" i="5" s="1"/>
  <c r="C123" i="5"/>
  <c r="F123" i="5" s="1"/>
  <c r="C122" i="5"/>
  <c r="F122" i="5" s="1"/>
  <c r="C121" i="5"/>
  <c r="E121" i="5" s="1"/>
  <c r="C120" i="5"/>
  <c r="E120" i="5" s="1"/>
  <c r="C119" i="5"/>
  <c r="C118" i="5"/>
  <c r="F118" i="5" s="1"/>
  <c r="C117" i="5"/>
  <c r="E117" i="5" s="1"/>
  <c r="C116" i="5"/>
  <c r="D116" i="5" s="1"/>
  <c r="C115" i="5"/>
  <c r="F115" i="5" s="1"/>
  <c r="C114" i="5"/>
  <c r="F114" i="5" s="1"/>
  <c r="C113" i="5"/>
  <c r="F113" i="5" s="1"/>
  <c r="C112" i="5"/>
  <c r="E112" i="5" s="1"/>
  <c r="C111" i="5"/>
  <c r="C110" i="5"/>
  <c r="F110" i="5" s="1"/>
  <c r="C109" i="5"/>
  <c r="F109" i="5" s="1"/>
  <c r="C108" i="5"/>
  <c r="D108" i="5" s="1"/>
  <c r="C107" i="5"/>
  <c r="F107" i="5" s="1"/>
  <c r="C106" i="5"/>
  <c r="F106" i="5" s="1"/>
  <c r="C105" i="5"/>
  <c r="E105" i="5" s="1"/>
  <c r="C104" i="5"/>
  <c r="E104" i="5" s="1"/>
  <c r="C103" i="5"/>
  <c r="C102" i="5"/>
  <c r="F102" i="5" s="1"/>
  <c r="C101" i="5"/>
  <c r="E101" i="5" s="1"/>
  <c r="C100" i="5"/>
  <c r="D100" i="5" s="1"/>
  <c r="C99" i="5"/>
  <c r="F99" i="5" s="1"/>
  <c r="C98" i="5"/>
  <c r="F98" i="5" s="1"/>
  <c r="C97" i="5"/>
  <c r="F97" i="5" s="1"/>
  <c r="C96" i="5"/>
  <c r="D96" i="5" s="1"/>
  <c r="C95" i="5"/>
  <c r="C94" i="5"/>
  <c r="F94" i="5" s="1"/>
  <c r="C93" i="5"/>
  <c r="E93" i="5" s="1"/>
  <c r="C92" i="5"/>
  <c r="D92" i="5" s="1"/>
  <c r="C91" i="5"/>
  <c r="F91" i="5" s="1"/>
  <c r="C90" i="5"/>
  <c r="F90" i="5" s="1"/>
  <c r="C89" i="5"/>
  <c r="F89" i="5" s="1"/>
  <c r="C88" i="5"/>
  <c r="D88" i="5" s="1"/>
  <c r="C87" i="5"/>
  <c r="C86" i="5"/>
  <c r="F86" i="5" s="1"/>
  <c r="C85" i="5"/>
  <c r="F85" i="5" s="1"/>
  <c r="C84" i="5"/>
  <c r="D84" i="5" s="1"/>
  <c r="C83" i="5"/>
  <c r="F83" i="5" s="1"/>
  <c r="C82" i="5"/>
  <c r="F82" i="5" s="1"/>
  <c r="C81" i="5"/>
  <c r="E81" i="5" s="1"/>
  <c r="C80" i="5"/>
  <c r="D80" i="5" s="1"/>
  <c r="C79" i="5"/>
  <c r="C78" i="5"/>
  <c r="F78" i="5" s="1"/>
  <c r="C77" i="5"/>
  <c r="F77" i="5" s="1"/>
  <c r="C76" i="5"/>
  <c r="D76" i="5" s="1"/>
  <c r="C75" i="5"/>
  <c r="F75" i="5" s="1"/>
  <c r="C74" i="5"/>
  <c r="F74" i="5" s="1"/>
  <c r="C73" i="5"/>
  <c r="E73" i="5" s="1"/>
  <c r="C72" i="5"/>
  <c r="D72" i="5" s="1"/>
  <c r="C71" i="5"/>
  <c r="C70" i="5"/>
  <c r="F70" i="5" s="1"/>
  <c r="C69" i="5"/>
  <c r="E69" i="5" s="1"/>
  <c r="C68" i="5"/>
  <c r="D68" i="5" s="1"/>
  <c r="C67" i="5"/>
  <c r="F67" i="5" s="1"/>
  <c r="C66" i="5"/>
  <c r="F66" i="5" s="1"/>
  <c r="C65" i="5"/>
  <c r="F65" i="5" s="1"/>
  <c r="C64" i="5"/>
  <c r="D64" i="5" s="1"/>
  <c r="C63" i="5"/>
  <c r="E63" i="5" s="1"/>
  <c r="C62" i="5"/>
  <c r="C61" i="5"/>
  <c r="E61" i="5" s="1"/>
  <c r="C60" i="5"/>
  <c r="E60" i="5" s="1"/>
  <c r="C59" i="5"/>
  <c r="F59" i="5" s="1"/>
  <c r="C58" i="5"/>
  <c r="F58" i="5" s="1"/>
  <c r="C57" i="5"/>
  <c r="F57" i="5" s="1"/>
  <c r="C56" i="5"/>
  <c r="D56" i="5" s="1"/>
  <c r="C55" i="5"/>
  <c r="E55" i="5" s="1"/>
  <c r="C54" i="5"/>
  <c r="C53" i="5"/>
  <c r="F53" i="5" s="1"/>
  <c r="C52" i="5"/>
  <c r="E52" i="5" s="1"/>
  <c r="C51" i="5"/>
  <c r="E51" i="5" s="1"/>
  <c r="C50" i="5"/>
  <c r="F50" i="5" s="1"/>
  <c r="C49" i="5"/>
  <c r="F49" i="5" s="1"/>
  <c r="C48" i="5"/>
  <c r="D48" i="5" s="1"/>
  <c r="C47" i="5"/>
  <c r="E47" i="5" s="1"/>
  <c r="C46" i="5"/>
  <c r="C45" i="5"/>
  <c r="E45" i="5" s="1"/>
  <c r="C44" i="5"/>
  <c r="C43" i="5"/>
  <c r="E43" i="5" s="1"/>
  <c r="C42" i="5"/>
  <c r="F42" i="5" s="1"/>
  <c r="C41" i="5"/>
  <c r="E41" i="5" s="1"/>
  <c r="C40" i="5"/>
  <c r="D40" i="5" s="1"/>
  <c r="C39" i="5"/>
  <c r="E39" i="5" s="1"/>
  <c r="C38" i="5"/>
  <c r="C37" i="5"/>
  <c r="E37" i="5" s="1"/>
  <c r="C36" i="5"/>
  <c r="E36" i="5" s="1"/>
  <c r="C35" i="5"/>
  <c r="E35" i="5" s="1"/>
  <c r="C34" i="5"/>
  <c r="F34" i="5" s="1"/>
  <c r="C33" i="5"/>
  <c r="D33" i="5" s="1"/>
  <c r="C32" i="5"/>
  <c r="D32" i="5" s="1"/>
  <c r="C31" i="5"/>
  <c r="E31" i="5" s="1"/>
  <c r="C30" i="5"/>
  <c r="C29" i="5"/>
  <c r="E29" i="5" s="1"/>
  <c r="C28" i="5"/>
  <c r="C27" i="5"/>
  <c r="E27" i="5" s="1"/>
  <c r="C26" i="5"/>
  <c r="F26" i="5" s="1"/>
  <c r="C25" i="5"/>
  <c r="F25" i="5" s="1"/>
  <c r="C24" i="5"/>
  <c r="D24" i="5" s="1"/>
  <c r="C23" i="5"/>
  <c r="E23" i="5" s="1"/>
  <c r="C5" i="2"/>
  <c r="C3" i="2"/>
  <c r="D25" i="5" l="1"/>
  <c r="F93" i="5"/>
  <c r="E25" i="5"/>
  <c r="F41" i="5"/>
  <c r="E32" i="5"/>
  <c r="E72" i="5"/>
  <c r="F117" i="5"/>
  <c r="F72" i="5"/>
  <c r="D63" i="5"/>
  <c r="D42" i="5"/>
  <c r="E80" i="5"/>
  <c r="F104" i="5"/>
  <c r="D109" i="5"/>
  <c r="E34" i="5"/>
  <c r="E42" i="5"/>
  <c r="E76" i="5"/>
  <c r="D73" i="5"/>
  <c r="D26" i="5"/>
  <c r="E65" i="5"/>
  <c r="F73" i="5"/>
  <c r="D97" i="5"/>
  <c r="F121" i="5"/>
  <c r="D85" i="5"/>
  <c r="E85" i="5"/>
  <c r="E100" i="5"/>
  <c r="D65" i="5"/>
  <c r="E116" i="5"/>
  <c r="D125" i="5"/>
  <c r="D66" i="5"/>
  <c r="D41" i="5"/>
  <c r="F51" i="5"/>
  <c r="D55" i="5"/>
  <c r="E66" i="5"/>
  <c r="F80" i="5"/>
  <c r="D93" i="5"/>
  <c r="E97" i="5"/>
  <c r="D113" i="5"/>
  <c r="E113" i="5"/>
  <c r="E26" i="5"/>
  <c r="F32" i="5"/>
  <c r="G32" i="5" s="1"/>
  <c r="F37" i="5"/>
  <c r="F47" i="5"/>
  <c r="D53" i="5"/>
  <c r="E68" i="5"/>
  <c r="D98" i="5"/>
  <c r="E109" i="5"/>
  <c r="D114" i="5"/>
  <c r="E53" i="5"/>
  <c r="E98" i="5"/>
  <c r="E114" i="5"/>
  <c r="F69" i="5"/>
  <c r="F120" i="5"/>
  <c r="E125" i="5"/>
  <c r="D77" i="5"/>
  <c r="E33" i="5"/>
  <c r="F45" i="5"/>
  <c r="F81" i="5"/>
  <c r="F101" i="5"/>
  <c r="D58" i="5"/>
  <c r="D89" i="5"/>
  <c r="E92" i="5"/>
  <c r="E96" i="5"/>
  <c r="D50" i="5"/>
  <c r="E64" i="5"/>
  <c r="F29" i="5"/>
  <c r="F61" i="5"/>
  <c r="E74" i="5"/>
  <c r="E24" i="5"/>
  <c r="F33" i="5"/>
  <c r="D37" i="5"/>
  <c r="F40" i="5"/>
  <c r="E49" i="5"/>
  <c r="E56" i="5"/>
  <c r="E58" i="5"/>
  <c r="D69" i="5"/>
  <c r="G69" i="5" s="1"/>
  <c r="D82" i="5"/>
  <c r="E89" i="5"/>
  <c r="F96" i="5"/>
  <c r="D106" i="5"/>
  <c r="D117" i="5"/>
  <c r="D121" i="5"/>
  <c r="E124" i="5"/>
  <c r="D57" i="5"/>
  <c r="D90" i="5"/>
  <c r="D29" i="5"/>
  <c r="F105" i="5"/>
  <c r="E40" i="5"/>
  <c r="D49" i="5"/>
  <c r="F24" i="5"/>
  <c r="F27" i="5"/>
  <c r="D34" i="5"/>
  <c r="F43" i="5"/>
  <c r="D47" i="5"/>
  <c r="F56" i="5"/>
  <c r="E82" i="5"/>
  <c r="E106" i="5"/>
  <c r="F124" i="5"/>
  <c r="F35" i="5"/>
  <c r="D45" i="5"/>
  <c r="G45" i="5" s="1"/>
  <c r="E48" i="5"/>
  <c r="E50" i="5"/>
  <c r="E57" i="5"/>
  <c r="D61" i="5"/>
  <c r="F64" i="5"/>
  <c r="E77" i="5"/>
  <c r="D81" i="5"/>
  <c r="E84" i="5"/>
  <c r="E88" i="5"/>
  <c r="E90" i="5"/>
  <c r="D101" i="5"/>
  <c r="D105" i="5"/>
  <c r="E108" i="5"/>
  <c r="F112" i="5"/>
  <c r="D122" i="5"/>
  <c r="F39" i="5"/>
  <c r="F48" i="5"/>
  <c r="D74" i="5"/>
  <c r="F88" i="5"/>
  <c r="E122" i="5"/>
  <c r="D44" i="5"/>
  <c r="F44" i="5"/>
  <c r="F55" i="5"/>
  <c r="F63" i="5"/>
  <c r="G63" i="5" s="1"/>
  <c r="E111" i="5"/>
  <c r="D111" i="5"/>
  <c r="F111" i="5"/>
  <c r="E44" i="5"/>
  <c r="E79" i="5"/>
  <c r="D79" i="5"/>
  <c r="F79" i="5"/>
  <c r="E95" i="5"/>
  <c r="D95" i="5"/>
  <c r="F95" i="5"/>
  <c r="D60" i="5"/>
  <c r="F60" i="5"/>
  <c r="F30" i="5"/>
  <c r="D30" i="5"/>
  <c r="E30" i="5"/>
  <c r="F38" i="5"/>
  <c r="E38" i="5"/>
  <c r="D38" i="5"/>
  <c r="E119" i="5"/>
  <c r="D119" i="5"/>
  <c r="F119" i="5"/>
  <c r="D52" i="5"/>
  <c r="F52" i="5"/>
  <c r="D23" i="5"/>
  <c r="F46" i="5"/>
  <c r="E46" i="5"/>
  <c r="D46" i="5"/>
  <c r="F23" i="5"/>
  <c r="D28" i="5"/>
  <c r="F28" i="5"/>
  <c r="D31" i="5"/>
  <c r="E28" i="5"/>
  <c r="F31" i="5"/>
  <c r="D36" i="5"/>
  <c r="F36" i="5"/>
  <c r="D39" i="5"/>
  <c r="F54" i="5"/>
  <c r="E54" i="5"/>
  <c r="D54" i="5"/>
  <c r="F62" i="5"/>
  <c r="E62" i="5"/>
  <c r="D62" i="5"/>
  <c r="E71" i="5"/>
  <c r="D71" i="5"/>
  <c r="F71" i="5"/>
  <c r="E87" i="5"/>
  <c r="D87" i="5"/>
  <c r="F87" i="5"/>
  <c r="E103" i="5"/>
  <c r="D103" i="5"/>
  <c r="F103" i="5"/>
  <c r="D70" i="5"/>
  <c r="D78" i="5"/>
  <c r="F92" i="5"/>
  <c r="F100" i="5"/>
  <c r="F108" i="5"/>
  <c r="D118" i="5"/>
  <c r="D27" i="5"/>
  <c r="D35" i="5"/>
  <c r="D43" i="5"/>
  <c r="D51" i="5"/>
  <c r="D59" i="5"/>
  <c r="E70" i="5"/>
  <c r="D75" i="5"/>
  <c r="E78" i="5"/>
  <c r="D83" i="5"/>
  <c r="E86" i="5"/>
  <c r="D91" i="5"/>
  <c r="E94" i="5"/>
  <c r="D99" i="5"/>
  <c r="E102" i="5"/>
  <c r="D107" i="5"/>
  <c r="E110" i="5"/>
  <c r="D115" i="5"/>
  <c r="E118" i="5"/>
  <c r="D123" i="5"/>
  <c r="F68" i="5"/>
  <c r="F76" i="5"/>
  <c r="G76" i="5" s="1"/>
  <c r="F84" i="5"/>
  <c r="D86" i="5"/>
  <c r="D94" i="5"/>
  <c r="D102" i="5"/>
  <c r="D110" i="5"/>
  <c r="F116" i="5"/>
  <c r="D67" i="5"/>
  <c r="E59" i="5"/>
  <c r="E67" i="5"/>
  <c r="E75" i="5"/>
  <c r="E83" i="5"/>
  <c r="E91" i="5"/>
  <c r="E99" i="5"/>
  <c r="D104" i="5"/>
  <c r="E107" i="5"/>
  <c r="D112" i="5"/>
  <c r="E115" i="5"/>
  <c r="D120" i="5"/>
  <c r="G120" i="5" s="1"/>
  <c r="E123" i="5"/>
  <c r="G106" i="5" l="1"/>
  <c r="G43" i="5"/>
  <c r="G124" i="5"/>
  <c r="G108" i="5"/>
  <c r="G125" i="5"/>
  <c r="G80" i="5"/>
  <c r="G109" i="5"/>
  <c r="G25" i="5"/>
  <c r="G65" i="5"/>
  <c r="G96" i="5"/>
  <c r="G77" i="5"/>
  <c r="G41" i="5"/>
  <c r="G72" i="5"/>
  <c r="G114" i="5"/>
  <c r="G93" i="5"/>
  <c r="G66" i="5"/>
  <c r="G73" i="5"/>
  <c r="G42" i="5"/>
  <c r="G40" i="5"/>
  <c r="G121" i="5"/>
  <c r="G92" i="5"/>
  <c r="G61" i="5"/>
  <c r="G85" i="5"/>
  <c r="G122" i="5"/>
  <c r="G104" i="5"/>
  <c r="G117" i="5"/>
  <c r="G26" i="5"/>
  <c r="G51" i="5"/>
  <c r="G100" i="5"/>
  <c r="G24" i="5"/>
  <c r="G56" i="5"/>
  <c r="G113" i="5"/>
  <c r="G88" i="5"/>
  <c r="G110" i="5"/>
  <c r="G68" i="5"/>
  <c r="G55" i="5"/>
  <c r="G82" i="5"/>
  <c r="G34" i="5"/>
  <c r="G98" i="5"/>
  <c r="G53" i="5"/>
  <c r="G116" i="5"/>
  <c r="G112" i="5"/>
  <c r="G39" i="5"/>
  <c r="G38" i="5"/>
  <c r="G37" i="5"/>
  <c r="G97" i="5"/>
  <c r="G48" i="5"/>
  <c r="G35" i="5"/>
  <c r="G57" i="5"/>
  <c r="G33" i="5"/>
  <c r="G81" i="5"/>
  <c r="G27" i="5"/>
  <c r="G47" i="5"/>
  <c r="G111" i="5"/>
  <c r="G74" i="5"/>
  <c r="G64" i="5"/>
  <c r="G29" i="5"/>
  <c r="G86" i="5"/>
  <c r="G119" i="5"/>
  <c r="G49" i="5"/>
  <c r="G84" i="5"/>
  <c r="G62" i="5"/>
  <c r="G36" i="5"/>
  <c r="G50" i="5"/>
  <c r="G99" i="5"/>
  <c r="G78" i="5"/>
  <c r="G87" i="5"/>
  <c r="G105" i="5"/>
  <c r="G89" i="5"/>
  <c r="G60" i="5"/>
  <c r="G90" i="5"/>
  <c r="G123" i="5"/>
  <c r="G91" i="5"/>
  <c r="G54" i="5"/>
  <c r="G23" i="5"/>
  <c r="G101" i="5"/>
  <c r="G58" i="5"/>
  <c r="G107" i="5"/>
  <c r="G75" i="5"/>
  <c r="G59" i="5"/>
  <c r="G46" i="5"/>
  <c r="G70" i="5"/>
  <c r="G31" i="5"/>
  <c r="G95" i="5"/>
  <c r="G102" i="5"/>
  <c r="G115" i="5"/>
  <c r="G83" i="5"/>
  <c r="G28" i="5"/>
  <c r="G67" i="5"/>
  <c r="G94" i="5"/>
  <c r="G118" i="5"/>
  <c r="G103" i="5"/>
  <c r="G71" i="5"/>
  <c r="G52" i="5"/>
  <c r="G30" i="5"/>
  <c r="G79" i="5"/>
  <c r="G44" i="5"/>
</calcChain>
</file>

<file path=xl/sharedStrings.xml><?xml version="1.0" encoding="utf-8"?>
<sst xmlns="http://schemas.openxmlformats.org/spreadsheetml/2006/main" count="874" uniqueCount="379">
  <si>
    <t>Sezione I: INFORMAZIONI DI CARATTERE GENERALE</t>
  </si>
  <si>
    <t xml:space="preserve">Nominativo Dirigente  </t>
  </si>
  <si>
    <t>Dott.ssa Vanessa Lucidi</t>
  </si>
  <si>
    <t>non applicabile</t>
  </si>
  <si>
    <t>non individuata</t>
  </si>
  <si>
    <t>Denominazione Ufficio (Selezione da menù a tendina)</t>
  </si>
  <si>
    <t>Nominativo Dirigente (Si alimenta automaticamente all'immissione della denominazione Ufficio)</t>
  </si>
  <si>
    <t>Profilo dirigente</t>
  </si>
  <si>
    <t>Descrizione delle funzioni svolte dall'ufficio  (Si alimenta automaticamente all'immissione della denominazione Ufficio)</t>
  </si>
  <si>
    <t>Mappatura PROCESSI-ATTIVITA'</t>
  </si>
  <si>
    <t xml:space="preserve">Identificazione, analisi e valutazione del rischio corruttivo </t>
  </si>
  <si>
    <t xml:space="preserve">TRATTAMENTO DEL RISCHIO </t>
  </si>
  <si>
    <t>UFFICIO</t>
  </si>
  <si>
    <t>N. PROCESSO</t>
  </si>
  <si>
    <t>AREA DI RISCHIO</t>
  </si>
  <si>
    <t>DESCRIZIONE PROCESSO</t>
  </si>
  <si>
    <t>Responsabilità del Processo</t>
  </si>
  <si>
    <t>DESCRIZIONE  ATTIVITA'</t>
  </si>
  <si>
    <t>Esecutore Attività 
(in ogni cella è presente un menù a tendina)</t>
  </si>
  <si>
    <t>DESCRIZIONE DEL COMPORTAMENTO A RISCHIO CORRUZIONE
(EVENTO a RISCHIO)</t>
  </si>
  <si>
    <t>FATTORI ABILITANTI</t>
  </si>
  <si>
    <t>VALUTAZIONE DEL RISCHIO</t>
  </si>
  <si>
    <t xml:space="preserve">MISURE GENERALI </t>
  </si>
  <si>
    <t>MISURE SPECIFICHE</t>
  </si>
  <si>
    <t>TIPOLOGIA MISURE SPECIFICHE</t>
  </si>
  <si>
    <t>PROGRAMMAZIONE MISURA SPECIFICA</t>
  </si>
  <si>
    <t>IMPATTO</t>
  </si>
  <si>
    <t>PROBABILITA'</t>
  </si>
  <si>
    <t>GIUDIZIO SINTETICO</t>
  </si>
  <si>
    <t>MOTIVAZIONE</t>
  </si>
  <si>
    <t>FASI E TEMPI DI ATTUAZIONE</t>
  </si>
  <si>
    <t>INDICATORI DI ATTUAZIONE</t>
  </si>
  <si>
    <t>VALORE TARGET</t>
  </si>
  <si>
    <t>SOGGETTO RESPONSABILE</t>
  </si>
  <si>
    <t>CONTRATTI PUBBLICI</t>
  </si>
  <si>
    <t>Dirigente</t>
  </si>
  <si>
    <t>Verifica esigenze dei vari uffici</t>
  </si>
  <si>
    <t>Dirigente/Funzionario</t>
  </si>
  <si>
    <t>1) DEFINIZIONE DI UN FABBISOGNO NON CORRISPONDENTE A CRITERI DI EFFICICENZA ED ECONOMICITÀ ; 2) INTEMPESTIVA PREDISPOSIZIONE ED APPROVAZIONE DEGLI STRUMENTI DI PROGRAMMAZIONE</t>
  </si>
  <si>
    <t>uso improprio o distorto della discrezionalità</t>
  </si>
  <si>
    <t>Altissimo</t>
  </si>
  <si>
    <t>Medio</t>
  </si>
  <si>
    <t>livello di discrezionalità connesso all’esercizio dell’attività</t>
  </si>
  <si>
    <t>applicazione codice di comportamento dei dipendenti p.a.</t>
  </si>
  <si>
    <t>1) applicazione normativa sugli appalti pubblici
2) valutazione Segretario Generale 
3) standardizzazione procedure
4) trasparenza interna                  5) verifica procedure dei funzionari a cura del Dirigente</t>
  </si>
  <si>
    <t>misure di controllo, trasparenza e standard di comportamento</t>
  </si>
  <si>
    <t>CONTINUATIVA</t>
  </si>
  <si>
    <t>1) rispetto della normativa (SI/NO)
2) almeno il 70% degli appunti a firma congiunta con il funzionario, con visto del Segretario Generale 
3) rispetto delle prassi interne (SI/NO)
4) condivisione delle informazioni in cartella condivisa (SI/NO)
5) disamina questioni principali in riunione congiunta con tutti i funzionari dell'Ufficio (SI / NO)</t>
  </si>
  <si>
    <r>
      <rPr>
        <sz val="12"/>
        <color rgb="FF000000"/>
        <rFont val="Calibri"/>
        <family val="2"/>
        <charset val="1"/>
      </rPr>
      <t xml:space="preserve">1) SI
</t>
    </r>
    <r>
      <rPr>
        <sz val="12"/>
        <rFont val="Calibri"/>
        <family val="2"/>
        <charset val="1"/>
      </rPr>
      <t xml:space="preserve">2) 70%
</t>
    </r>
    <r>
      <rPr>
        <sz val="12"/>
        <color rgb="FF000000"/>
        <rFont val="Calibri"/>
        <family val="2"/>
        <charset val="1"/>
      </rPr>
      <t>3) SI
4) SI
5) SI</t>
    </r>
  </si>
  <si>
    <t>Redazione programma</t>
  </si>
  <si>
    <t>Funzionario</t>
  </si>
  <si>
    <t>1) DEFINIZIONE DI UN FABBISOGNO NON CORRISPONDENTE A CRITERI DI EFFICIENZA ED ECONOMICITÀ; 2) INTEMPESTIVA PREDISPOSIZIONE ED APPROVAZIONE DEGLI STRUMENTI DI PROGRAMMAZIONE</t>
  </si>
  <si>
    <t>1) applicazione normativa sugli appalti pubblici
2) valutazione Segretario Generale
3) standardizzazione procedure
4) trasparenza interna                  5) verifica procedure dei funzionari a cura del Dirigente</t>
  </si>
  <si>
    <t>1) rispetto della normativa (SI/NO)
2) almeno il 70% degli appunti a firma congiunta con il funzionario, con visto del Segretario Generale
3) rispetto delle prassi interne (SI/NO)
4) condivisione delle informazioni in cartella condivisa (SI/NO)
5) disamina questioni principali in riunione congiunta con tutti i funzionari dell'Ufficio (SI / NO)</t>
  </si>
  <si>
    <t xml:space="preserve">Pubblicazione </t>
  </si>
  <si>
    <t>1) DEFINIZIONE DI UN FABBISOGNO NON CORRISPONDENTE A CRITERI DI EFFICICENZA ED ECONOMICITÀ; 2) INTEMPESTIVA PREDISPOSIZIONE ED APPROVAZIONE DEGLI STRUMENTI DI PROGRAMMAZIONE</t>
  </si>
  <si>
    <t>1) SI
2) 70%
3) SI
4) SI
5) SI</t>
  </si>
  <si>
    <t>mancato rispetto termini e contenuto accesso</t>
  </si>
  <si>
    <t>elusione della normativa</t>
  </si>
  <si>
    <t>Alto</t>
  </si>
  <si>
    <t>doppia valutazione Dirigente/funzionario</t>
  </si>
  <si>
    <t>misura di controllo</t>
  </si>
  <si>
    <t>disamina congiunta e trattazione insieme al funzionario (si/no)</t>
  </si>
  <si>
    <t>SI</t>
  </si>
  <si>
    <t xml:space="preserve">PROGETTAZIONE DELLA GARA
</t>
  </si>
  <si>
    <t>Determina a contrarre</t>
  </si>
  <si>
    <t>NON CORRETTA APPLICAZIONE DELLE DISPOSIZIONI RELATIVE AL CALCOLO DELL'IMPORTO DELL'APPALTO</t>
  </si>
  <si>
    <t>1) applicazione normativa sugli appalti pubblici
2) trasparenza dati degli appalti secondo normativa
3) standardizzazione procedure
4) trasparenza interna
5) verifica procedure dei funzionari a cura del Dirigente
6) verifica da parte del Segretario Generale</t>
  </si>
  <si>
    <t>1) rispetto della normativa (SI/NO)
2) pubblicazione dati in "Amministrazione trasparente" (SI/NO)
3) osservanza delle prassi interne (SI/NO)
4) condivisione delle informazioni in cartella di rete (SI/NO)
5) disamina questioni principali in riunione congiunta con tutti i funzionari dell'Ufficio (SI / NO)
6) almeno il 70% degli appunti a firma congiunta con il funzionario, con approvazione del Segretario Generale per importi pari o superiori a 40.000 euro ovvero nulla osta del Segretario Generale e approvazione del Dirigente per importi inferiori a 40.000 euro</t>
  </si>
  <si>
    <t>1) SI
2) SI
3) SI
4) SI
5) SI
6) 70%</t>
  </si>
  <si>
    <t>Predisposizione atti di gara</t>
  </si>
  <si>
    <t>1) INCOMPLETA PREDISPOSIZIONE DELLA DOCUMENTAZIONE DI GARA CHE SI RILEVA INIDONEA   PER LA PRESENTAZIONE DI OFFERTE CONSAPEVOLI; 2) INDIVIDUAZIONE DI CRITERI DI PARTECIPAZIONE SPROPORZIONATI E INGIUSTIFICATAMENTE RESTRITTIVI RISPETTO ALL'OGGETTO E ALL'IMPORTO DELL'APPALTO; 3) FORMULAZIONE DI CRITERI DI AGGIUDICAZIONE NON CHIARI OVVERO TALI CHE POSSONO AVVANTAGGIARE IL FORNITORE USCENTE; 4) MANCATA ACQUISIZIONE DEL CIG; 5) IRREGOLARE O ASSENTE PUBBLICITA';  6) MANCATO RISPETTO DEI TERMINI PER LA RICEZIONE DELLE DOMANDE/OFFERTE; 6) MANCATO RISPETTO DEI CRITERI PER LA NOMINA DELLA COMMISSIONE DI GARA</t>
  </si>
  <si>
    <t>1) rispetto della normativa (SI/NO)
2) pubblicazione dati in "Amministrazione trasparente" (SI/NO)
3) osservanza delle prassi interne (SI/NO)
4) condivisione delle informazioni in cartella di rete (SI/NO)
5) disamina questioni principali in riunione congiunta con tutti i funzionari dell'Ufficio (SI / NO)
6) almeno il 70% degli appunti a firma congiunta con il funzionario, con approvazione del Segretario Generale</t>
  </si>
  <si>
    <t>Avviso di indagine preliminare di mercato (solo per appalti compresi tra 40.000 euro e soglia comunitaria)</t>
  </si>
  <si>
    <t>2) INDIVIDUAZIONE DI CRITERI DI PARTECIPAZIONE SPROPORZIONATI E INGIUSTIFICATAMENTE RESTRITTIVI RISPETTO ALL'OGGETTO E ALL'IMPORTO DELL'APPALTO</t>
  </si>
  <si>
    <t>Richiesta preventivi/lettere di invito</t>
  </si>
  <si>
    <t>SELEZIONE DEL CONTRAENTE</t>
  </si>
  <si>
    <t>pubblicazione atti di gara</t>
  </si>
  <si>
    <t>Verifica doc. Amministrativa concorrenti</t>
  </si>
  <si>
    <t>1) MANCATA ESCLUSIONE CONCORRENTI PRIVI DI REQUISITI; 2) DISAMINA REQUISITI CONCORRENTI NON CORRETTA AL FINE DI FAVORIRE UN CONCORRENTE</t>
  </si>
  <si>
    <t xml:space="preserve">1) applicazione normativa sugli appalti pubblici
2) trasparenza dati degli appalti secondo normativa
3) standardizzazione procedure
4) trasparenza interna
5) verifica procedure dei funzionari a cura del Dirigente
6) verifica da parte del Segretario Generale </t>
  </si>
  <si>
    <r>
      <rPr>
        <sz val="12"/>
        <color rgb="FF000000"/>
        <rFont val="Calibri"/>
        <family val="2"/>
        <charset val="1"/>
      </rPr>
      <t xml:space="preserve">1) rispetto della normativa (SI/NO)
2) pubblicazione dati in "Amministrazione trasparente" (SI/NO)
3) osservanza delle prassi interne (SI/NO)
4) condivisione delle informazioni in cartella di rete (SI/NO)
5) disamina questioni principali in riunione congiunta con tutti i funzionari dell'Ufficio (SI / NO)
</t>
    </r>
    <r>
      <rPr>
        <sz val="12"/>
        <rFont val="Calibri"/>
        <family val="2"/>
        <charset val="1"/>
      </rPr>
      <t>6) almeno il 70% degli appunti a firma congiunta con il funzionario, con approvazione del RUP</t>
    </r>
  </si>
  <si>
    <t>Verifica offerte (Commissione)</t>
  </si>
  <si>
    <t xml:space="preserve">USO DISTORTO DELLA VALUTAZIONE DELL'OFFERTA TECNICA ATTO A FAVORIRE UN CONCORRENTE;   </t>
  </si>
  <si>
    <t>1) rispetto della normativa (SI/NO)
2) pubblicazione dati in "Amministrazione trasparente" (SI/NO)
3) osservanza delle prassi interne (SI/NO)
4) condivisione delle informazioni in cartella di rete (SI/NO)
5) disamina questioni principali in riunione congiunta con tutti i funzionari dell'Ufficio (SI / NO)
6) almeno il 70% degli appunti a firma congiunta con il funzionario, con approvazione del RUP e del Segretario Generale</t>
  </si>
  <si>
    <t>Eventuali provevdimenti di esclusione dei concorrenti</t>
  </si>
  <si>
    <t>Verifica anomalia o congruità offerta</t>
  </si>
  <si>
    <t>NON CORRETTA VERIFICA GIUSTIFICAZIONI OFFERTE ANOMALE AL FINE DI FAVORIRE UN CONCORRENTE</t>
  </si>
  <si>
    <t>1) rispetto della normativa (SI/NO)
2) pubblicazione dati in "Amministrazione trasparente" (SI/NO)
3) osservanza delle prassi interne (SI/NO)
4) condivisione delle informazioni in cartella di rete (SI/NO)
5) disamina questioni principali in riunione congiunta con tutti i funzionari dell'Ufficio (SI / NO)
6) almeno il 70% degli appunti a firma congiunta con il funzionario, con visto del RUP e approvazione del Segretario Generale per procedure di importo pari o superiore a 40.000 euro, oppure con visto del RUP, nulla osta del Segretario Generale e approvazione del Dirigente per importi inferiori a 40.000 euro</t>
  </si>
  <si>
    <t>Determina e pubblicazione aggiudicazione</t>
  </si>
  <si>
    <t>MANCATA ESCLUSIONE CONCORRENTI PRIVI DI REQUISITI</t>
  </si>
  <si>
    <t>1) rispetto della normativa (SI/NO)
2) pubblicazione dati in "Amministrazione trasparente" (SI/NO)
3) osservanza delle prassi interne (SI/NO)
4) condivisione delle informazioni in cartella di rete (SI/NO)
5) disamina questioni principali in riunione congiunta con tutti i funzionari dell'Ufficio (SI / NO)
6) almeno il 70% degli appunti a firma congiunta con il funzionario, con visto del Segretario Generale</t>
  </si>
  <si>
    <t>Verifica domanda iscrizione elenco avvocati</t>
  </si>
  <si>
    <t>MANCATA VERIFICA DOMANDA</t>
  </si>
  <si>
    <t>1) applicazione regolamento                       2) applicazione normativa sugli appalti pubblici                                 3) plurima valutazione Dirigente/funzionari</t>
  </si>
  <si>
    <t>1) osservanza regolamento (si/no)
2) osservanza normativa appalti (si/no)
3) disamina questioni principali in riunione congiunta con tutti i funzionari dell'Ufficio (SI / NO)</t>
  </si>
  <si>
    <t>1) SI
2) SI
3) SI</t>
  </si>
  <si>
    <t>iscrizione elenco e pubblicazione</t>
  </si>
  <si>
    <t>ISCRIZIONE DI AVVOCATI PRIVI DI REQUISITI</t>
  </si>
  <si>
    <t>1) applicazione regolamento ;                    2) applicazione normativa sugli appalti pubblici                                 3) plurima valutazione Dirigente/funzionari</t>
  </si>
  <si>
    <t>MANCATO RISPETTO TERMINI E CONTENUTO ACCESSO</t>
  </si>
  <si>
    <t>VERIFICA DELL'AGGIUDICAZIONE E STIPULA DEL CONTRATTO</t>
  </si>
  <si>
    <t>Verifica requisiti</t>
  </si>
  <si>
    <t>1) MANCATA ESCLUSIONE CONCORRENTI PRIVI DI REQUISITI;                                         2) DISAMINA REQUISITI CONCORRENTI NON CORRETTA AL FINE DI FAVORIRE UN CONCORRENTE</t>
  </si>
  <si>
    <t>Stipula contratto</t>
  </si>
  <si>
    <t>CONTENUTO DELLE CLAUSOLE CONTRATTUALI IN DANNO DELL'AMMINISTRAZIONE ED IN FAVORE DEL FORNITORE</t>
  </si>
  <si>
    <t>1) rispetto della normativa (SI/NO)
2) pubblicazione dati in "Amministrazione trasparente" (SI/NO)
3) osservanza delle prassi interne (SI/NO)
4) condivisione delle informazioni in cartella di rete (SI/NO)
5) disamina questioni principali in riunione congiunta con tutti i funzionari dell'Ufficio (SI / NO)
6) almeno il 70% degli appunti a firma congiunta con il funzionario, con approvazione del Segretario Generale per contratti di importo pari o superiore a 40.000 euro, ovvero con nulla osta del Segretario Generale e approvazione del Dirigente per contratti di importo inferiore a 40.000 euro</t>
  </si>
  <si>
    <t>Ordine acquisto/adesione convenzione CONSIP</t>
  </si>
  <si>
    <t>1) rispetto della normativa (SI/NO)
2) pubblicazione dati in "Amministrazione trasaprente" nel rispetto del d.lgs. n. 33/2013 (si/no)
3) osservanza delle prassi interne (si/no)
4) condivisione delle informazioni in cartella condivisa (SI/NO)
5)  disamina questioni principali in riunione congiunta con tutti i funzionari dell'Ufficio (SI / NO)
6) almeno il 70% degli appunti a firma congiunta con il funzionario, con approvazione del Segretario Generale per contratti di importo pari o superiore a 40.000 euro, ovvero con nulla osta del Segretario Generale e approvazione del Dirigente per contratti di importo inferiore a 40.000 euro</t>
  </si>
  <si>
    <t>disamina congiunta e trattazione insieme al funzionario (SI / NO)</t>
  </si>
  <si>
    <t>ESECUZIONE DEL CONTRATTO</t>
  </si>
  <si>
    <t>Applicazione penali</t>
  </si>
  <si>
    <t>NON CORRETTA APPLICAZIONE DI PENALI ATTA A FAVORIRE IL FORNITORE.</t>
  </si>
  <si>
    <t xml:space="preserve">1) applicazione normativa sugli appalti pubblici ;                                2) trasparenza dati degli appalti secondo normativa
3) verifica stato avanzamento da parte  del direttore dell'esecuzione del contratto ; 4)  trasparenza interna ;              5) verifica delle condizioni contrattuali e delle problematiche relative all'esecuzione evidenziate dal direttore dell'esecuzione del contratto </t>
  </si>
  <si>
    <t xml:space="preserve">
1) osservanza della normativa (SI/NO)
2) pubblicazione dati in "Amministrazione trasparente" nel rispetto dei tempi previsti dal d.lgs. n. 33/2013 (SI/NO)
3) verifica operato direttore del contratto  (si / no) 
4)verifica del Segretario Generale mediante approvazione di richiesta del Dirigente (si / no) 
5) disamina questione con il supervisore del contratto medainte riunioni periodiche (si / no) </t>
  </si>
  <si>
    <t>1) si
2) si
3) si
4) si
5) si</t>
  </si>
  <si>
    <t>Decreti di liquidazione fatture</t>
  </si>
  <si>
    <t>1) MANCATO RISPETTO DEGLI OBBLIGHI DI TRACCIABILITA';                                          2)  MANCATA APPLICAZIONE PENALI;       3) ERRATO CALCOLO IMPORTO DA LIQUIDARE</t>
  </si>
  <si>
    <t xml:space="preserve">1) applicazione normativa sugli appalti pubblici ;                                2) trasparenza dati degli appalti secondo normativa 
3) fatturazione elettronica ;        4) standardizzazione procedure;                                          5) trasparenza interna ;                6) verifica procedure dei funzionari a cura del Dirigente; 7) verifica dati sulla tracciabilità;                                         8) verifica per applicazione penali </t>
  </si>
  <si>
    <t>1) osservanza della normativa (SI/NO)
2) pubblicazione dati in "Amministrazione trasparente" nel rispetto dei tempi previsti dal d.lgs. n. 33/2013 (SI/NO)
3) utilizzo decreto tipo, interazione con il data base informatico per la verifica dell'importo fatturato e della capienza contrattuale, richiesta di regolare esecuzione al direttore del contratto e disamina risposta con il funzionario resp., visura  atto del Dirigente URUF (SI / NO)
4) osservanza delle prassi interne (SI/NO)
5) condivisione delle informazioni in cartella di rete (SI/NO)
6) disamina questione con il supervisore del contratto medainte riunioni periodiche (si / no) 
7) controllo dichiarazioni sulla tracciabilità e sui requisiti contributivi (e fiscali in caso di fattura superiore a 10.000euro) in maniera congiunta con il funzionario responsabile (SI / NO)
8) controllo sul rispetto dei vincoli contrattuali per l'eventuale applicazione delle penali (SI/NO)</t>
  </si>
  <si>
    <t>1) SI
2) SI
3) SI
4) SI
5) SI
6) SI
7) SI
8) SI</t>
  </si>
  <si>
    <t>Verifica requisiti  in caso di subappalto o modifiche soggettive dell'appaltatore</t>
  </si>
  <si>
    <t>1) AUTORIZZAZIONE AL SUBAPPALTO NON CONFORME A NORMA OVVERO ALLA DICHIARAZIONE DI GARA AL FINE DI FAVORIRE L'IMPRESA; 2) ACCORDI COLLUSIVI TRA IMPRESE PARTECIPANTI A GARA VOLTI A UTILIZZARE IL SUBAPPALTO QUALE MECCANISMO PER DISTRIBUIRE I VANTAGGI DEL'ACCORDO A TUTTI I PARTECIPANTI ALLO STESSO</t>
  </si>
  <si>
    <t xml:space="preserve">1) applicazione normativa sugli appalti pubblici ; 2) trasparenza dati degli appalti secondo normativa
3) verifica documentazione subappalto ;  4)  trasparenza interna ; 5) verifica pagamento subappaltatori </t>
  </si>
  <si>
    <t>1) osservanza della normativa (SI/NO)
2) pubblicazione dei dati in "Amministrazione trasparente" nel rispetto del d.lgs. n. 33/2013 (SI/NO)
3) disamina congiunta con i funzionari e il direttore del contratto attestata da scambio di note ovvero da specifico verbale (SI / NO)
4) condivisione delle informazioni in cartella di rete (SI/NO)
5) acquisizione quietanze di pagamento subappaltatori (SI / NO)</t>
  </si>
  <si>
    <t>1) SI
2) SI
3) SI
4) SI
5) SI</t>
  </si>
  <si>
    <t>Eventuali modifiche contrattuali</t>
  </si>
  <si>
    <t>AMMISSIONE DI VARIANTI PER CONSENTIRE ALL'APPALTATORE DI RECUPERARE IL RIBASSO OFFERTO IN GARA</t>
  </si>
  <si>
    <t xml:space="preserve">1) applicazione normativa sugli appalti pubblici ; 2) trasparenza dati degli appalti secondo normativa
3) verifica stato avanzamento da parte  del direttore dell'esecuzione del contratto ; 4)  trasparenza interna ; 5) verifica delle condizioni contrattuali e delle problematiche relative all'esecuzione evidenziate dal direttore dell'esecuzione del contratto </t>
  </si>
  <si>
    <t xml:space="preserve">
1) osservanza della normativa (si/no)
2) pubblicazione dati in "Amministrazione trasparente" nel rispetto del d.lgs. n. 33/2013 (si/no)
3) verifica operato direttore del contratto  (si / no) , 4)verifica del Segretario Generale mediante approvazione di richiesta del Dirigente (si / no) 
5) disamina questione con il supervisore del contratto medainte riunioni periodiche (si / no) </t>
  </si>
  <si>
    <t>NON CORRETTA APPLICAZIONE DI PENALI ATTA A FAVORIRE IL FORNITORE</t>
  </si>
  <si>
    <t>RENDICONTAZIONE DEL CONTRATTO, ANCHE CON RIFERIMENTO AI PROGETTI SPECIALI</t>
  </si>
  <si>
    <t>Interazione con i direttori dei contratti (per verifica esecuzione)</t>
  </si>
  <si>
    <t xml:space="preserve">  MANCATA O INSUFFICIENTE VERIFICA DELLO STATO AVANZAMENTO; </t>
  </si>
  <si>
    <t>livello di discrezionalità connesso all'esercizio dell'attività</t>
  </si>
  <si>
    <t>Verifica servizi appalti di reception, pulizia, facchinaggio, manutenzione impianti elettrici, manutenzione condizionatori, manutenzione ascensori, polizza sanitaria, sicurezza sul lavoro</t>
  </si>
  <si>
    <t xml:space="preserve"> RISCONTRO DI ANOMALIE IN FASE DI ESECUZIONE NON RILEVATE IN FAVORE DEL FORNITORE</t>
  </si>
  <si>
    <t xml:space="preserve">1) osservanza della normativa (si/no)
2) pubblicazione dei dati in "Amministrazione trasaprente" nel rispetto del d.lgs. n. 33/2013 (si/no)
3) verifica operato direttore del contratto  (si / no) 4)verifica del Segretario Generale mediante approvazione di richiesta del Dirigente (si / no) 
5) disamina questione con il supervisore del contratto medainte riunioni periodiche (si / no) </t>
  </si>
  <si>
    <t>GESTIONE DELLE ENTRATE, DELLE SPESE E DEL PATRIMONIO</t>
  </si>
  <si>
    <t>Logistica interna (spostamenti arredi per personale….)</t>
  </si>
  <si>
    <t>favoreggiamento di un dipendente a danno di un altro</t>
  </si>
  <si>
    <t>disamina esigenze con il funzionario e il Segretario Generale</t>
  </si>
  <si>
    <t>misure di controllo</t>
  </si>
  <si>
    <t>applicazione  direttive Segretario Generale(SI / NO)</t>
  </si>
  <si>
    <t>Gestione beni autorità e tenuta inventario</t>
  </si>
  <si>
    <t xml:space="preserve">1) applicazione normativa sulla gestione dei beni pubblici ;                            2) applicazione regolamento  di contabilità ; 
3) inventariazione dei beni ;                                  4)  verifica procedure dei funzionari a cura del Dirigente </t>
  </si>
  <si>
    <t>1) osservanza della normativa (si/no)
2) osservanza del regolamento di contabilità (si/no)
3) utilizzo data base e sistema informatico per la classificazione beni (SI / NO)
4) verifica operato consegnatario mediante riunioni periodiche(SI / NO)</t>
  </si>
  <si>
    <t>1) SI
2) SI
3) SI
4) SI</t>
  </si>
  <si>
    <t xml:space="preserve">Redazione patrimonio </t>
  </si>
  <si>
    <t>mancata inclusione beni nel patrimonio</t>
  </si>
  <si>
    <t xml:space="preserve">1) applicazione normativa sulla gestione dei beni pubblici ; 2) applicazione regolamento di contabilità ; 
3) inventariazione dei beni ;                                 4)  verifica procedure dei funzionari a cura del Dirigente </t>
  </si>
  <si>
    <t>1) osservanza della normativa (si/no)
2) osservanza del regolamento  di contabilità (si/no)
3) utilizzo data base e sistema informatico per la classificazione beni (SI / NO)
4) verifica operato consegnatario mediante riunioni periodiche(SI / NO)</t>
  </si>
  <si>
    <t xml:space="preserve">Fuori uso beni </t>
  </si>
  <si>
    <t>collocamento fuori uso senza procedura di legge</t>
  </si>
  <si>
    <t xml:space="preserve">1) applicazione normativa sulla gestione dei beni pubblici ; 2) applicazione regolamento  di contabilità ; 
3) inventariazione dei beni ;                                  4)  verifica procedure dei funzionari a cura del Dirigente </t>
  </si>
  <si>
    <t>Predisposizione del bilancio di previsione</t>
  </si>
  <si>
    <t>Alterazione dei dati di bilancio per favorire soggetti interni/esterni
ad es. imputando importi maggiorati su alcuni capitoli al fine di elargire importi difformi dalla nomativa</t>
  </si>
  <si>
    <t>Inadeguatezza delle procedure di controllo</t>
  </si>
  <si>
    <t>Media</t>
  </si>
  <si>
    <t>Utilizzo del sistema gestionale di Contabilità e Controllo di regolarità Amministrativo-Contabile da parte del Collegio dei Revisori</t>
  </si>
  <si>
    <t>Misura di controllo</t>
  </si>
  <si>
    <t>Misura attuata continuativamente nel corso dell'intera annualità</t>
  </si>
  <si>
    <t xml:space="preserve">Controllo dei dati  di bilancio in occasione delle verifiche periodiche del Collegio dei Revisori </t>
  </si>
  <si>
    <t>Relazione di apporvazione da parte del Collegio dei revisori</t>
  </si>
  <si>
    <t>Predisposizione delle variazioni al bilancio di previsione</t>
  </si>
  <si>
    <t>Predisposizione del rendiconto finanziario</t>
  </si>
  <si>
    <t>Attestazione della copertura finanziaria per tutti i provvedimenti che comportano una spesa</t>
  </si>
  <si>
    <t>Rilascio di attestazione non veritiera basata su una istruttoria volta a  favorire/sfavorire soggetti esterni, ad esempio rallentando i tempi di adozione dei provvedimenti</t>
  </si>
  <si>
    <t>Assenza di regolamentazione o inadeguatezza delle procedure di controllo</t>
  </si>
  <si>
    <t>Rispetto del Piano dei Fabbisogni acquisito nella Pianificazione del Bilancio</t>
  </si>
  <si>
    <t>Misura di regolamentazione</t>
  </si>
  <si>
    <t>Percentuale di richieste pervenute</t>
  </si>
  <si>
    <t>Gestione delle fasi di liquidazione, ordinazione e pagamento della spesa</t>
  </si>
  <si>
    <t>Funzionario/Istruttore</t>
  </si>
  <si>
    <t>Mancata verifica dei documenti allegati al decreto di liquidazione al fine di favorire/sfavorire il creditore, ad esempio per dare seguito al pagamento anche in assenza di documenti regolari</t>
  </si>
  <si>
    <t>Assenza di procedure informatizzate o inadeguatezza delle procedure di controllo</t>
  </si>
  <si>
    <t>Utilizzo del sistema gestionale di Contabilità</t>
  </si>
  <si>
    <t>Percentuale di verifiche effettuate</t>
  </si>
  <si>
    <t>Emissione/Non emissione del mandato di pagamento a fronte di una liquidazione non conforme al fine di favorire/sfavorire il creditore.
Ad esempio pagando un fornitore pur in assenza di regolarità dei documenti</t>
  </si>
  <si>
    <t>Gestione delle istanze di rimborso da operatori economici e stazioni appaltanti attinenti la contribuzione</t>
  </si>
  <si>
    <t>Errata verifica della congruità della richiesta di rimborso al fine di favorire/sfavorire l'operatore economico o la stazione appaltante, elargendo o meno la somma richiesta</t>
  </si>
  <si>
    <t>Assenza di regolamentazione  o inadeguatezza delle procedure di controllo</t>
  </si>
  <si>
    <t>Bassa</t>
  </si>
  <si>
    <t>Controllo da parte del Dirigente sui rimborsi disposti dai collaboratori</t>
  </si>
  <si>
    <t>Percentuale di decreti di liquidazione  o di lettere di diniego sottoscritte dal Dirigente</t>
  </si>
  <si>
    <t>Rendiconto economo cassiere per reintegro del fondo cassa interno</t>
  </si>
  <si>
    <t>Errata verifica degli acquisti fatti per cassa a favore di soggetti interni/esterni. Ad es. occultando la natura della spesa</t>
  </si>
  <si>
    <t>Controllo periodico delle spese effettuate dal cassiere
-in occasione delle richieste di integrazione del fondo economale;
-in occasione delle verifiche di cassa svolte dal Collegio dei Revisori dei conti.</t>
  </si>
  <si>
    <t>Percentuale di controllo sulle spese effetuate dal cassiere</t>
  </si>
  <si>
    <t>Ufficio</t>
  </si>
  <si>
    <t>Acronimo</t>
  </si>
  <si>
    <t>Competenze</t>
  </si>
  <si>
    <t>Segreteria e staff del Presidente</t>
  </si>
  <si>
    <t>SGPRES</t>
  </si>
  <si>
    <t xml:space="preserve">Gestisce l’agenda del Presidente e i flussi informativi interni ed esterni; cura o assegna, su indicazione del Presidente le pratiche che il Presidente intende gestire direttamente; supporta il Presidente nell’esercizio delle funzioni allo stesso esclusivamente attribuite dagli artt. 19, comma 7 e 32 del decreto legge 24 giugno 2014, convertito nella legge 11 agosto 2014, n. 114. Cura gli atti di sindacato ispettivo, in particolare, elabora le risposte a richieste di chiarimenti presentate dai Ministeri e finalizzate a  dare riscontro ad interrogazioni ed interpellanze parlamentari, nonché alle relazioni parlamentari. </t>
  </si>
  <si>
    <t>-</t>
  </si>
  <si>
    <t>Segreteria e staff del Consiglio</t>
  </si>
  <si>
    <t>SGCON</t>
  </si>
  <si>
    <t>Coadiuva il Presidente nella predisposizione dell’ordine del giorno del Consiglio; gestisce l’iter documentale per lo svolgimento delle riunioni e ne cura la verbalizzazione; cura la trasmissione delle decisioni agli uffici ai fini della loro esecuzione; fornisce supporto ai Consiglieri per i lavori del Consiglio.</t>
  </si>
  <si>
    <t>Segreteria tecnica</t>
  </si>
  <si>
    <t>SGTECN</t>
  </si>
  <si>
    <t xml:space="preserve">Cura i rapporti con i media e le agenzie di stampa; predispone la rassegna stampa; cura la rivista on line dell’ANAC; cura i rapporti con l’esterno anche ai fini della diffusione della cultura della legalità e della prevenzione della corruzione; cura le relazioni internazionali. </t>
  </si>
  <si>
    <t>Unità operativa speciale EXPO</t>
  </si>
  <si>
    <t>EXPO</t>
  </si>
  <si>
    <t>Supporta il Presidente nello svolgimento dei compiti di alta sorveglianza e garanzia della correttezza e trasparenza delle procedure connesse alla realizzazione delle opere del grande evento  EXPO 2015.</t>
  </si>
  <si>
    <t xml:space="preserve">Ufficio di indirizzo, determinazioni generali e indicatori per la vigilanza </t>
  </si>
  <si>
    <t>UDGIV</t>
  </si>
  <si>
    <t>Supporta il Presidente nell’assicurare l’unitarietà dell’indirizzo dell’Autorità negli ambiti di competenza mediante l’elaborazione di direttive e atti di indirizzo interni; definisce le linee per l’elaborazione di indicatori ricavabili dalla BDNCP; cura la predisposizione di atti a carattere generale che favoriscano una maggiore fruibilità della BDNCP sia verso l’interno sia verso l’esterno;  svolge le attività relative all’attribuzione del rating di legalità di cui all’art. 5 del Regolamento attuativo in materia di rating di legalità adottato dall’AGCM il 14 novembre 2012, n.24075 ed ogni altra attività connessa. Il dirigente dell’ufficio partecipa alla Commissione consultiva rating. Promuove la realizzazione di ricerche e studi giuridici ed economici su tematiche specifiche; cura la predisposizione dei documenti per le audizioni dell’Autorità nell’ambito di indagini conoscitive o discussioni su disegni di legge; realizza l’analisi e la  verifica di impatto della regolazione dei provvedimenti dell’Autorità; cura la massimazione degli atti dell’Autorità, dei lodi arbitrali trasmessi dalla Camera arbitrale e della giurisprudenza rilevante in materia, aggiornando il “Massimario” dell’Autorità; provvede alla pubblicazione sulla Gazzetta Ufficiale della Repubblica italiana degli atti deliberati dal Consiglio. Cura le relazioni che l’Autorità deve presentare agli Organi Costituzionali; predispone le segnalazioni per il Governo e il Parlamento; assicura il raccordo con gli uffici delle Aree a garanzia dell’unitarietà e dell’efficacia dell’azione dell’Autorità. Cura, in collaborazione con gli Uffici competenti per materia, la predisposizione di  convenzioni, accordi e protocolli di intesa;  cura i progetti di formazione interna ed esterna, con particolare riferimento alla Scuola Nazionale dell’Amministrazione,  finalizzati alla diffusione della cultura della legalità e della prevenzione della corruzione .</t>
  </si>
  <si>
    <t>Ufficio piani di vigilanza e vigilanze speciali</t>
  </si>
  <si>
    <t>UPVS</t>
  </si>
  <si>
    <t xml:space="preserve">Elabora, sentiti l’Ufficio Ispettivo e gli Uffici di vigilanza, i piani annuali di vigilanza dell’Autorità sulla base dell’indirizzo espresso dal Presidente e dal Consiglio in tutte le materie di competenza dell’Autorità anche mediante l’utilizzo degli indicatori ricavati dalla BDNCP; svolge attività di vigilanza specifica, anche di tipo collaborativo mediante la stipula di protocolli di vigilanza, con alcune tipologie di amministrazioni pubbliche  e/o per alcune tipologie di attività, nel settore degli appalti o comunque degli ambiti della gestione amministrativa, ritenuti ad elevato rischio di corruzione, assicura il raccordo con gli uffici delle Aree a garanzia dell’unitarietà e dell’efficacia dell’azione dell’Autorità. L’Ufficio, per le attività di vigilanza e ove necessario, si  raccorda con l’Ufficio ispettivo. </t>
  </si>
  <si>
    <t xml:space="preserve">Romano </t>
  </si>
  <si>
    <t>Uffici del Presidente</t>
  </si>
  <si>
    <t>Ufficio ispettivo</t>
  </si>
  <si>
    <t>UIS</t>
  </si>
  <si>
    <t>Svolge attività ispettive presso le amministrazioni pubbliche e presso enti che in base alla normativa vigente sono sottoposti al controllo e alla vigilanza dell’Autorità. Per lo svolgimento dei compiti assegnati, l’ufficio si  compone di dirigenti a cui è attribuita la posizione di ispettore nonché si avvale di personale della Guardia di Finanza coordinato da un Ufficiale distaccato presso l’Autorità; nelle attività ispettive svolte con la Guardia di Finanza, il RPC dovrà assicurare in via principale collaborazione e supporto; assicura, inoltre, il raccordo con gli uffici delle Aree a garanzia dell’unitarietà e dell’efficacia dell’azione dell’Autorità.</t>
  </si>
  <si>
    <t xml:space="preserve">Pierdominici </t>
  </si>
  <si>
    <t>Ufficio precontenzioso e affari giuridici</t>
  </si>
  <si>
    <t>UPAG</t>
  </si>
  <si>
    <t>Cura l’elaborazione di pareri con rilevanza esterna e con rilevanza interna, e fornisce in genere supporto tecnico-giuridico alle strutture dell’Autorità, in materia di prevenzione della corruzione, incompatibilità e inconferibilità di incarichi, etica pubblica e conflitti di interesse; contratti pubblici; obblighi di trasparenza; cura, altresì, i pareri finalizzati alla deflazione del contenzioso tra stazioni appaltanti e operatori economici nell’ambito degli appalti pubblici.</t>
  </si>
  <si>
    <t xml:space="preserve">Chimenti </t>
  </si>
  <si>
    <t>Ufficio contenzioso giurisdizionale</t>
  </si>
  <si>
    <t>UCOG</t>
  </si>
  <si>
    <t xml:space="preserve">Assicura la gestione del contenzioso giurisdizionale mediante la predisposizione di memorie a supporto del patrocinio legale dell’Avvocatura dello Stato, e si raccorda con il rappresentante della stessa Avvocatura in ogni situazione ritenuta utile ai fini della predisposizione delle memorie; informa periodicamente, e comunque con cadenza trimestrale, il Consiglio sullo stato di avanzamento del contenzioso in essere che interessa l’Autorità, precisando anche sommariamente i motivi principali delle decisioni assunte dagli Organi giurisdizionali aditi.  </t>
  </si>
  <si>
    <t>Sardella</t>
  </si>
  <si>
    <t>Segreteria e staff del Segretario Generale</t>
  </si>
  <si>
    <t>SGSEG</t>
  </si>
  <si>
    <t>Gestisce l’agenda del Segretario generale e i flussi informativi interni ed esterni; cura le pratiche che il Segretario generale intende gestire direttamente; supporta il Segretario generale nell’organizzazione e lo sviluppo delle risorse umane, nell’elaborazione e monitoraggio dei piani gestionali e delle performance, del Piano triennale di prevenzione della corruzione e del Programma triennale per la trasparenza e l'integrità, assicurando l’integrazione e la coerenza tra gli stessi e con il ciclo del bilancio; assicura il monitoraggio delle proposte di delibera e della esecuzione delle delibere adottate;  elabora, congiuntamente all’Ufficio Risorse Finanziarie, lo sviluppo di un sistema di controllo di gestione anche mediante l’analisi dei costi delle attività e l’elaborazione di appositi indicatori.; supporta il Segretario generale nell’applicazione dei sistemi di misurazione e valutazione del personale, nonché nella rilevazione del benessere organizzativo; supporta altresì il Segretario generale nelle relazioni sindacali; assicura il necessario supporto all’OIV; cura la biblioteca.</t>
  </si>
  <si>
    <t>Uffici del Segretario generale</t>
  </si>
  <si>
    <t>Ufficio protocollo, flussi documentali e supporto ai processi decisionali</t>
  </si>
  <si>
    <t>UPROT</t>
  </si>
  <si>
    <t xml:space="preserve">Assicura il corretto funzionamento del protocollo e delle modalità di assegnazione delle pratiche secondo l’indirizzo espresso dal Presidente; supporta il Segretario generale nella gestione dei flussi documentali degli uffici. </t>
  </si>
  <si>
    <t xml:space="preserve">Cirillo </t>
  </si>
  <si>
    <t>Ufficio risorse umane e finanziarie</t>
  </si>
  <si>
    <t>URUF</t>
  </si>
  <si>
    <t xml:space="preserve">Assicura la gestione amministrativa, giuridica, economica e pensionistica del personale; gestisce le procedure per il reclutamento del personale; assicura la formazione e la riqualificazione del personale, ad eccezione di quella finalizzata alla diffusione della cultura della legalità e della prevenzione della corruzione attribuita all’Ufficio 1.1; cura l’applicazione del codice di comportamento in raccordo con il Responsabile della prevenzione e della corruzione (RPC) e agisce come Ufficio Procedimenti Disciplinari; gestisce e monitora il fabbisogno e la disponibilità finanziaria; predispone i documenti di bilancio d'esercizio (previsione, variazione e consuntivo); gestisce i rapporti con Equitalia; fornisce riscontro alle istanze degli operatori economici, delle stazioni appaltanti e delle SOA attinenti la contribuzione dovuta all'Autorità; provvede alla riscossione e al versamento delle entrate a qualsiasi titolo dovute. </t>
  </si>
  <si>
    <t>Ceccarelli</t>
  </si>
  <si>
    <t>Ufficio servizi generali, gare, contratti e logistica</t>
  </si>
  <si>
    <t>UGARE</t>
  </si>
  <si>
    <t>Assicura l’acquisizione di beni e servizi mediante le convenzioni CONSIP, MEPA e mediante procedure di gara; rileva e definisce i fabbisogni in ambito logistico e provvede alla stesura di capitolati; assicura i relativi adempimenti in materia di sicurezza del lavoro; fornisce il servizio di Economato e la gestione dei beni strumentali; gestisce e monitora il contratto di Facility management; gestisce le autovetture di servizio e il servizio di accoglienza; gestisce le  polizze assicurative.</t>
  </si>
  <si>
    <t>Colandrea</t>
  </si>
  <si>
    <t>Ufficio esercizio sistemi informativi</t>
  </si>
  <si>
    <t>UESI</t>
  </si>
  <si>
    <t xml:space="preserve">Rileva e definisce i fabbisogni di beni strumentali IT e cura la stesura dei relativi capitolati; gestisce l’infrastruttura hardware e l'infrastruttura fisica del CED; assicura l’implementazione delle misure infrastrutturali per la sicurezza delle informazioni individuate in collaborazione con l’ufficio progettazione e sviluppo servizi informatici; assicura le attività di predisposizione degli ambienti di collaudo dei sistemi IT e gestisce i test  di esercibilità dei sistemi IT; pianifica e gestisce i sistemi IT; svolge le funzioni di Project management del servizio di disaster recovery. </t>
  </si>
  <si>
    <t>Vargiu</t>
  </si>
  <si>
    <t>Ufficio progettazione e sviluppo servizi informatici e gestione del Portale dell’ANAC</t>
  </si>
  <si>
    <t>UPSI</t>
  </si>
  <si>
    <t xml:space="preserve">Recepisce ed elabora con gli altri Uffici IT i fabbisogni di servizi e applicazioni IT in coerenza con le risorse finanziarie ed infrastrutturali individuate, e cura, in raccordo con gli stessi uffici, la stesura dei relativi capitolati. Definisce e pianifica, in collaborazione con l’ufficio esercizio sistemi, la sicurezza logica e fisica delle informazioni in coerenza con le policy di sicurezza dell’Autorità ed a tutela della Privacy; definisce gli standard metodologici e documentali per le attività di sviluppo dei servizi IT; cura la progettazione, lo sviluppo dei servizi per l’accesso ai dati disponibili, l’estrazione dati dalla BDNCP per richieste da soggetti esterni, e ne cura la pubblicazione attraverso “Open data” ; cura la progettazione e lo sviluppo dei sistemi IT, ivi compreso il sistema AVCpass, garantendone la funzionalità in raccordo con gli altri uffici IT; svolge le funzioni di Project Management IT; cura lo sviluppo e  la gestione del portale dell’ANAC. </t>
  </si>
  <si>
    <t>Fuligni</t>
  </si>
  <si>
    <t>Ufficio vigilanza sulle misure anticorruzione e accreditamento dei Responsabili della prevenzione della corruzione</t>
  </si>
  <si>
    <t>UVMAC</t>
  </si>
  <si>
    <t xml:space="preserve">Svolge la vigilanza, d'ufficio o su segnalazione, anche in raccordo con l’ufficio ispettivo, e il controllo sull'effettiva applicazione e sull'efficacia delle misure di prevenzione della corruzione nonché sull’incompatibilità e inconferibilità degli incarichi pubblici sia su iniziativa dell’ufficio sia sulla base di segnalazioni anche avvalendosi dell’ufficio ispettivo; provvede all’irrogazione di sanzioni amministrative nel caso in cui il soggetto obbligato ometta l'adozione dei piani triennali di prevenzione della corruzione, dei programmi triennali di trasparenza o dei codici di comportamento in base all’ art. 19, comma 5, lett. b d.l. 90/2014; gestisce le procedure di accreditamento dei RPC. </t>
  </si>
  <si>
    <t>Torchio</t>
  </si>
  <si>
    <t>Uffici Area Vigilanza</t>
  </si>
  <si>
    <t>Ufficio vigilanza sugli obblighi di trasparenza</t>
  </si>
  <si>
    <t>UVOT</t>
  </si>
  <si>
    <t>Svolge la vigilanza, d'ufficio o su segnalazione, anche in raccordo con l’ufficio ispettivo, e procedendo, se necessario, alla segnalazione all’Autorità competente all’irrogazione di sanzioni amministrative, sull'esatto adempimento degli obblighi di pubblicazione, ivi compresa la valutazione dei programmi triennali di trasparenza;  svolge le funzioni necessarie ai fini dell’esercizio del potere di ordine, e ai fini dell’adozione di atti e provvedimenti richiesti dalla normativa vigente ai fini della rimozione di comportamenti o atti contrastanti con i piani e le regole sulle trasparenza; vigila sull'operato dei responsabili della trasparenza, anche mediante la richiesta del rendiconto sui risultati del controllo svolto all'interno delle amministrazioni; vigila mediante richiesta di informazioni all'organismo indipendente di valutazione sul controllo da questi svolto sull'esatto adempimento degli obblighi di pubblicazione previsti dalla normativa vigente.</t>
  </si>
  <si>
    <t>Marzoli</t>
  </si>
  <si>
    <t>Ufficio vigilanza SOA</t>
  </si>
  <si>
    <t>UVSOA</t>
  </si>
  <si>
    <t>Svolge le attività di vigilanza volte ad accertare il possesso, da parte delle SOA, dei requisiti richiesti dalle vigenti disposizioni normative; in particolare, vigila sulle modifiche dell’organico minimo, sulle cessioni delle quote, sulle modifiche dei membri dei consigli di amministrazione, sul possesso dei requisiti di indipendenza, e, in collaborazione con l’Ufficio vigilanza attestazioni anche attraverso la costituzione di gruppi di lavoro congiunti, verifica il documento contenente la descrizione delle procedure che saranno utilizzate per l’esercizio dell’attività di attestazione; cura, inoltre, i relativi procedimenti sanzionatori.</t>
  </si>
  <si>
    <t>Tunno</t>
  </si>
  <si>
    <t>Ufficio vigilanza attestazioni</t>
  </si>
  <si>
    <t>UVA</t>
  </si>
  <si>
    <t xml:space="preserve">Vigila sulle attestazioni di qualificazione su iniziativa d’ufficio o su segnalazione; in particolare, procede alla verifica delle dichiarazioni rese ai fini del rilascio delle attestazioni e delle intervenute cessioni di ramo d’azienda,  curando i relativi procedimenti sanzionatori, e le eventuali relative annotazioni dovute a provvedimenti interdittivi; istruisce i procedimenti sanzionatori verso le SOA nei casi di mancato adempimento alle vigenti disposizioni in materia di esercizio dell’attività di attestazione; provvede nelle materie di propria competenza, ed in caso del venir meno dei requisiti di qualificazione, alle previste annotazioni nel  casellario informatico. </t>
  </si>
  <si>
    <t>Annuvolo</t>
  </si>
  <si>
    <t xml:space="preserve">Ufficio sanzioni </t>
  </si>
  <si>
    <t>USAN</t>
  </si>
  <si>
    <t xml:space="preserve">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le annotazioni di cui all’art. 8, comma 2, lett. cc) del dPR n. 207/2010. </t>
  </si>
  <si>
    <t>De Falco</t>
  </si>
  <si>
    <t>Ufficio vigilanza lavori</t>
  </si>
  <si>
    <t>UVLA</t>
  </si>
  <si>
    <t>Assicura la vigilanza per i contratti di lavori, svolge 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</si>
  <si>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Cresta</t>
  </si>
  <si>
    <t>Ufficio vigilanza analisi varianti</t>
  </si>
  <si>
    <t>UVVAR</t>
  </si>
  <si>
    <t>Svolge l’analisi delle varianti, dei progetti esecutivi, degli atti di validazione e delle relazioni del responsabile del procedimento in base all’art. 37 del d.l. n. 90/2014 per gli appalti di importo almeno pari alla soglia comunitaria e il cui importo della variante sia almeno il 10 per cento dell’importo aggiudicato.</t>
  </si>
  <si>
    <t>Miconi</t>
  </si>
  <si>
    <t>Ufficio vigilanza forniture e servizi</t>
  </si>
  <si>
    <t>UVSF</t>
  </si>
  <si>
    <t>Assicura la vigilanza per i contratti di forniture e servizi, svolge l’attività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</si>
  <si>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Failla</t>
  </si>
  <si>
    <t>Ufficio regolazione  in materia di anticorruzione, trasparenza e PNA</t>
  </si>
  <si>
    <t>URAC</t>
  </si>
  <si>
    <t>Aggiorna annualmente il Piano nazionale anticorruzione, coordinando l’attuazione  delle strategie di prevenzione e contrasto della corruzione e dell'illegalità nella pubblica amministrazione elaborate a livello nazionale e internazionale; definisce norme e metodologie comuni per la prevenzione della corruzione, coerenti con gli indirizzi, i programmi e i progetti internazionali; predispone linee guida e supporta le amministrazioni pubbliche nei settori particolarmente esposti alla corruzione al fine dell’adozione di misure per evitare sovrapposizioni di funzioni e cumuli di incarichi nominativi in capo ai dirigenti pubblici, anche esterni; rende pareri di carattere generali in materia di anticorruzione.</t>
  </si>
  <si>
    <t xml:space="preserve">Midena </t>
  </si>
  <si>
    <t>Uffici Area Regolazione</t>
  </si>
  <si>
    <t>Ufficio regolazione in materia di contratti pubblici</t>
  </si>
  <si>
    <t>URCP</t>
  </si>
  <si>
    <t>Cura la predisposizione e l'aggiornamento delle linee guida operative sulla gestione delle procedure di gara e dei bandi-tipo, nonché dei documenti contrattuali di gara standard per lavori, servizi, forniture e concessioni; analizza  le ricadute applicative sulle stazioni appaltanti a valle dell'adozione dei bandi- tipo, verificandone l’utilizzo attraverso le informazioni della Banca Dati Nazionale dei Contratti Pubblici; rende pareri di carattere generale in materia di contratti pubblici.</t>
  </si>
  <si>
    <t>Cucchiarelli</t>
  </si>
  <si>
    <t>Ufficio monitoraggio flussi informativi e verifica adempimenti</t>
  </si>
  <si>
    <t>UMFI</t>
  </si>
  <si>
    <t xml:space="preserve">Svolge le attività finalizzate alla raccolta dei dati informativi concernenti i contratti pubblici e le società di ingegneria, curando il monitoraggio e la valutazione dei flussi informativi che pervengono alla Sezione centrale dell'Osservatorio direttamente o per il tramite delle Sezioni Regionali,  il monitoraggio della normativa in materia di contratti pubblici di lavori, servizi e forniture volto alla verifica della completezza, della correttezza e della coerenza delle rilevazioni dei dati sugli appalti pubblici; assicura  il data quality dei dati in funzione delle specifiche tecniche della struttura e dei parametri di qualità definiti e richiesti dall'Autorità per sviluppare la Banca Dati Nazionale dei Contratti Pubblici (BDNCP); nonché l'elaborazione delle specifiche tecniche dei servizi di informazione, le verifiche e i controlli richiesti alla BDNCP dalle strutture operative dell’Autorità per svolgere efficacemente i loro compiti istituzionali; svolge inoltre le attività finalizzate alla raccolta dei dati informativi sul sistema di qualificazione. Cura i rapporti con le Sezioni Regionali. </t>
  </si>
  <si>
    <t>Travaglino</t>
  </si>
  <si>
    <t>Ufficio analisi e elaborazione dati</t>
  </si>
  <si>
    <t>UAE</t>
  </si>
  <si>
    <t>Assicura l’elaborazione e l’analisi dei dati concernenti i contratti pubblici, relativamente a dati disponibili nel sistema informativo dell'Autorità finalizzata alla conoscenza e alla rappresentazione delle caratteristiche strutturali e delle dinamiche economiche del mercato dei contratti pubblici, nonché dei dati disponibili nel sistema informativo dell'Autorità finalizzata all'individuazione di disfunzioni ed anomalie nel mercato dei contratti pubblici; predispone  prospetti statistici per i contratti pubblici di lavori, servizi e forniture di rilevanza comunitaria, di cui agli articoli 250 e 251 del Codice. L'Ufficio provvede, altresì, alla elaborazione e analisi dei dati concernenti le cause e i fattori della corruzione in base all’art. 1, comma 2, lett. c) della L. n. 190/2012.</t>
  </si>
  <si>
    <t xml:space="preserve">Cimino </t>
  </si>
  <si>
    <t>Ufficio Monitoraggio acquisizione beni e servizi e Soggetti aggregatori</t>
  </si>
  <si>
    <t>UMABS</t>
  </si>
  <si>
    <t>Assicura il monitoraggio delle informazioni relative ai beni e servizi; cura l’accreditamento dei soggetti aggregatori; cura la gestione dell’elenco dei soggetti aggregatori di cui al D.L. n. 66/2014.</t>
  </si>
  <si>
    <t>Guidotti</t>
  </si>
  <si>
    <t>Ufficio costi standard e prezzi di riferimento</t>
  </si>
  <si>
    <t>UCS</t>
  </si>
  <si>
    <t xml:space="preserve">Assicura l'attuazione delle attività di competenza dell'Osservatorio, in materia di costi standard; cura gli adempimenti in relazione alla determinazione dei prezzi di riferimento di beni e servizi di cui al D.L. 98/2011 convertito con legge 111/2011 e s.m.i ed al D.L. 24 aprile 2014, n. 66 convertito in Legge n. 89 del 23 giugno 2014; definisce il processo di acquisizione delle informazioni necessarie all'elaborazione dei prezzi di beni e servizi e provvede alla elaborazioni statistiche necessarie per la determinazione dei prezzi. </t>
  </si>
  <si>
    <t>Sbicca</t>
  </si>
  <si>
    <t>Ufficio analisi flussi informativi</t>
  </si>
  <si>
    <t>UAFI</t>
  </si>
  <si>
    <t xml:space="preserve">Rileva i fabbisogni informativi di flussi e processi e le esigenze di sviluppo, previa individuazione dei modelli di documentazione idonei.  Definisce i modelli standard delle informazioni e dei dati alla realizzazione e/o evoluzione di sistemi informativi volti ad assicurare l’attività coordinata di controllo, di prevenzione e di contrasto della corruzione e dell'illegalità nella pubblica amministrazione, definisce, in collaborazione con gli uffici competenti, i flussi procedurali dei sistemi di trasmissione dei dati all’Autorità da parte dei soggetti interessati dagli obblighi di comunicazione e le relative indicazioni metodologiche. </t>
  </si>
  <si>
    <t>Bonetti</t>
  </si>
  <si>
    <t>Responsabilità</t>
  </si>
  <si>
    <t>Presidente</t>
  </si>
  <si>
    <t xml:space="preserve">Dirigente </t>
  </si>
  <si>
    <t>Consiglio</t>
  </si>
  <si>
    <t>Dirigente ispettivo</t>
  </si>
  <si>
    <t>Dirigente di I fascia in staff</t>
  </si>
  <si>
    <t>Dirigente ispettore</t>
  </si>
  <si>
    <t>Dirigente UIS/Dirigente ispettivo</t>
  </si>
  <si>
    <t>Presidente/Funzionario</t>
  </si>
  <si>
    <t>Attività</t>
  </si>
  <si>
    <t>Tipologia di attività attività discrezionale</t>
  </si>
  <si>
    <t>Vincolata</t>
  </si>
  <si>
    <t>Regolamenti</t>
  </si>
  <si>
    <t>Funzionario/Operativo</t>
  </si>
  <si>
    <t>Discrezionale</t>
  </si>
  <si>
    <t xml:space="preserve">Regolamento interno dell’Ufficio </t>
  </si>
  <si>
    <t>Operativo</t>
  </si>
  <si>
    <t>Prassi dell’Ufficio</t>
  </si>
  <si>
    <t>Responsabile struttura tecnica permanente di supporto all’OIV</t>
  </si>
  <si>
    <t>Normativa</t>
  </si>
  <si>
    <t>Molto bassa</t>
  </si>
  <si>
    <t>Regolamento interno dell’Ufficio</t>
  </si>
  <si>
    <t>Atto dell’Autorità o del Presidente</t>
  </si>
  <si>
    <t>Alta</t>
  </si>
  <si>
    <t>Normativa/ Regolamento interno dell’Ufficio</t>
  </si>
  <si>
    <t>Altissima</t>
  </si>
  <si>
    <t>Normativa/ Atto dell’Autorità o del Presidente</t>
  </si>
  <si>
    <t>Regolamento interno dell’Ufficio/ Atto dell’Autorità o del Presidente</t>
  </si>
  <si>
    <t>nascondere</t>
  </si>
  <si>
    <t>Risultato</t>
  </si>
  <si>
    <t xml:space="preserve">Alto </t>
  </si>
  <si>
    <t>Gestione della cassa economale per far fronte a spese minute e/o urgenti per prestazioni, forniture e provviste
occorrenti per il funzionament o dell’ente</t>
  </si>
  <si>
    <t>Inadeguatezza delle procedure di controllo         Carenza o assenza di regolamentazione</t>
  </si>
  <si>
    <t>Una non corretta gestione degli adempimentipuò comportare un danno sia economico che  reputazionale e della credibilità istituzionale.</t>
  </si>
  <si>
    <t xml:space="preserve">Controllo periodico delle spese effettuate dal cassiere
-in occasione delle richieste di integrazione del fondo economale;
-in occasione delle verifiche di cassa svolte dal Collegio dei Revisori dei conti
</t>
  </si>
  <si>
    <t>Duplice valutazione degli esecutori dell'attività</t>
  </si>
  <si>
    <t xml:space="preserve"> Misura di controllo</t>
  </si>
  <si>
    <t xml:space="preserve">Misura da attuarsi con cadenza mensile e in occasione delle verifiche periodiche del Collegio dei Revisori </t>
  </si>
  <si>
    <t>Adempimenti controllati sul totale dei quelli elaborati</t>
  </si>
  <si>
    <t>CBA</t>
  </si>
  <si>
    <t>PROGRAMMA TRIENNALE DEGLI ACQUISTI DI BENI E SERVIZI DELL'AUTORITA'</t>
  </si>
  <si>
    <t xml:space="preserve">LOGISTICA, GESTIONE DEI BENI - TENUTA DELL'INVENTARIO
</t>
  </si>
  <si>
    <t>PREDISPOSIZIONE DEI DOCUMENTI DI BILANCIO (PREVISIONE E RENDICONTO)</t>
  </si>
  <si>
    <t>GESTIONE DELLE ENTRATE E DELLE USCITE - RAPPORTI CON ISTITUTO CASSIERE/TESORIERE</t>
  </si>
  <si>
    <t>ECONOMATO</t>
  </si>
  <si>
    <t>Denominazione Area</t>
  </si>
  <si>
    <t xml:space="preserve">Acronimo </t>
  </si>
  <si>
    <t>n.a.</t>
  </si>
  <si>
    <t>n.i.</t>
  </si>
  <si>
    <t xml:space="preserve">Processi di competenza </t>
  </si>
  <si>
    <t>Dirigente Area</t>
  </si>
  <si>
    <t>Dirigente  Area</t>
  </si>
  <si>
    <t>Accesso agli atti amministrativi (istruttoria)</t>
  </si>
  <si>
    <t>Verifica della sussistenza di eventuali crediti e gestione del processo di incasso</t>
  </si>
  <si>
    <t>distrazione somme</t>
  </si>
  <si>
    <t>distrazione dei beni</t>
  </si>
  <si>
    <t>uso improprio o distorto della discrezionalità; elusione della normativa</t>
  </si>
  <si>
    <t>Continuativa</t>
  </si>
  <si>
    <t>1) applicazione normativa: 2) applicaizone regolamento contabilità; 3) registrazione dei crediti; 3) verifica procedure dei funzionari a cura del Dirigente</t>
  </si>
  <si>
    <t>1) osservanza della normativa (sì/no) 2) osservanza del regolamento di contabilità (sì/no)
3) utilizzo data base e sistema informatico per la registrazione dei crediti (sì/ no)
4) verifica operato incaricato mediante riunioni periodiche (sì/no)</t>
  </si>
  <si>
    <t>1) sì 2) sì 3) sì 4) sì</t>
  </si>
  <si>
    <r>
      <t>1.</t>
    </r>
    <r>
      <rPr>
        <b/>
        <sz val="11"/>
        <rFont val="Calibri"/>
        <family val="2"/>
      </rPr>
      <t xml:space="preserve"> Programma triennale degli acquisti di beni e servizi dell'Autorità - programma triennale dei lavori dell'Autorità</t>
    </r>
    <r>
      <rPr>
        <sz val="11"/>
        <rFont val="Calibri"/>
        <family val="2"/>
      </rPr>
      <t>: il processo è finalizzato alla elaborazione sia del Programma triennale degli acquisti di beni e servizi che del Programma triennale dei lavori, previa valutazione dei fabbisogni degli uffici.</t>
    </r>
    <r>
      <rPr>
        <sz val="11"/>
        <color rgb="FF000000"/>
        <rFont val="Calibri"/>
        <family val="2"/>
        <charset val="1"/>
      </rPr>
      <t xml:space="preserve">
</t>
    </r>
    <r>
      <rPr>
        <b/>
        <sz val="11"/>
        <color rgb="FF000000"/>
        <rFont val="Calibri"/>
        <family val="2"/>
        <charset val="1"/>
      </rPr>
      <t>2. Progettazione della gara:</t>
    </r>
    <r>
      <rPr>
        <sz val="11"/>
        <rFont val="Calibri"/>
        <family val="2"/>
      </rPr>
      <t xml:space="preserve"> in raccordo con il RUP, il processo ha lo scopo di consentire un'adeguata impostazione della strategia di acquisto che assicuri la rispondenza dell'intera procedura di approvigionamento al perseguimento dell'interesse dell'Autorità. 
</t>
    </r>
    <r>
      <rPr>
        <b/>
        <sz val="11"/>
        <rFont val="Calibri"/>
        <family val="2"/>
      </rPr>
      <t xml:space="preserve">3. Selezione del contraente: </t>
    </r>
    <r>
      <rPr>
        <sz val="11"/>
        <rFont val="Calibri"/>
        <family val="2"/>
      </rPr>
      <t xml:space="preserve">in raccordo con il RUP, il processo ha lo scopo di aggiudicare la gara all'operatore economico che abbia presentato l'offerta economicamente più vantaggiosa.
</t>
    </r>
    <r>
      <rPr>
        <b/>
        <sz val="11"/>
        <rFont val="Calibri"/>
        <family val="2"/>
      </rPr>
      <t>4. Verifica dell'aggiudicazione e stipula del contratto:</t>
    </r>
    <r>
      <rPr>
        <sz val="11"/>
        <rFont val="Calibri"/>
        <family val="2"/>
      </rPr>
      <t xml:space="preserve"> in raccordo con il RUP, il processo ha lo scopo di accertare la correttezza della procedura espletata in vista della successiva stipula del contratto.
</t>
    </r>
    <r>
      <rPr>
        <b/>
        <sz val="11"/>
        <rFont val="Calibri"/>
        <family val="2"/>
      </rPr>
      <t>5. Esecuzione del contratto:</t>
    </r>
    <r>
      <rPr>
        <sz val="11"/>
        <rFont val="Calibri"/>
        <family val="2"/>
      </rPr>
      <t xml:space="preserve"> in raccordo con il RUP, il processo include le attività funzionali alla esecuzione del contratto.
</t>
    </r>
    <r>
      <rPr>
        <b/>
        <sz val="11"/>
        <rFont val="Calibri"/>
        <family val="2"/>
      </rPr>
      <t>6. Rendicontazione del contratto, anche con riferimento ai progetti speciali:</t>
    </r>
    <r>
      <rPr>
        <sz val="11"/>
        <rFont val="Calibri"/>
        <family val="2"/>
      </rPr>
      <t xml:space="preserve"> in raccordo con il RUP, il pr</t>
    </r>
    <r>
      <rPr>
        <sz val="11"/>
        <color rgb="FF000000"/>
        <rFont val="Calibri"/>
        <family val="2"/>
        <charset val="1"/>
      </rPr>
      <t xml:space="preserve">ocesso è finalizzato a verificare la conformità o regolare esecuzione della prestazione richiesta.
</t>
    </r>
    <r>
      <rPr>
        <b/>
        <sz val="11"/>
        <color rgb="FF000000"/>
        <rFont val="Calibri"/>
        <family val="2"/>
        <charset val="1"/>
      </rPr>
      <t xml:space="preserve">7. Logistica, gestione dei beni - </t>
    </r>
    <r>
      <rPr>
        <b/>
        <sz val="11"/>
        <rFont val="Calibri"/>
        <family val="2"/>
      </rPr>
      <t xml:space="preserve">tenuta dell'inventario: </t>
    </r>
    <r>
      <rPr>
        <sz val="11"/>
        <rFont val="Calibri"/>
        <family val="2"/>
      </rPr>
      <t>il processo include le attività consistenti nella gestione, organizzazione e aggiornamento dell'inventardel patrimonio dell'Ente e dei relativi</t>
    </r>
    <r>
      <rPr>
        <b/>
        <sz val="11"/>
        <rFont val="Calibri"/>
        <family val="2"/>
      </rPr>
      <t xml:space="preserve"> </t>
    </r>
    <r>
      <rPr>
        <sz val="11"/>
        <rFont val="Calibri"/>
        <family val="2"/>
      </rPr>
      <t xml:space="preserve">servizi ausiliari. </t>
    </r>
    <r>
      <rPr>
        <b/>
        <sz val="11"/>
        <rFont val="Calibri"/>
        <family val="2"/>
      </rPr>
      <t xml:space="preserve">  </t>
    </r>
    <r>
      <rPr>
        <sz val="11"/>
        <rFont val="Calibri"/>
        <family val="2"/>
      </rPr>
      <t xml:space="preserve"> </t>
    </r>
    <r>
      <rPr>
        <sz val="11"/>
        <color rgb="FF000000"/>
        <rFont val="Calibri"/>
        <family val="2"/>
        <charset val="1"/>
      </rPr>
      <t xml:space="preserve">                                                                                                            </t>
    </r>
    <r>
      <rPr>
        <b/>
        <sz val="11"/>
        <color rgb="FF000000"/>
        <rFont val="Calibri"/>
        <family val="2"/>
        <charset val="1"/>
      </rPr>
      <t>8. Predisposizione dei documenti di bilancio (</t>
    </r>
    <r>
      <rPr>
        <b/>
        <sz val="11"/>
        <rFont val="Calibri"/>
        <family val="2"/>
      </rPr>
      <t>previsione e rendiconto</t>
    </r>
    <r>
      <rPr>
        <b/>
        <sz val="11"/>
        <color rgb="FF000000"/>
        <rFont val="Calibri"/>
        <family val="2"/>
        <charset val="1"/>
      </rPr>
      <t>):</t>
    </r>
    <r>
      <rPr>
        <sz val="11"/>
        <color rgb="FF000000"/>
        <rFont val="Calibri"/>
        <family val="2"/>
        <charset val="1"/>
      </rPr>
      <t xml:space="preserve"> insieme delle attività propedeutiche e successive connesse alla redazione dei documenti finanziari (e relative relazioni illustrative). Tale sistema ha la caratteristica di rilevare i valori sia nella loro determinazione previsionale che nella loro dinamica, e di conseguenza nella loro consuntivazione.                                                                                                                                                                                                                  </t>
    </r>
    <r>
      <rPr>
        <b/>
        <sz val="11"/>
        <color rgb="FF000000"/>
        <rFont val="Calibri"/>
        <family val="2"/>
        <charset val="1"/>
      </rPr>
      <t>9.</t>
    </r>
    <r>
      <rPr>
        <b/>
        <sz val="11"/>
        <rFont val="Calibri"/>
        <family val="2"/>
      </rPr>
      <t xml:space="preserve"> Gestione delle entrate </t>
    </r>
    <r>
      <rPr>
        <b/>
        <sz val="11"/>
        <color rgb="FF000000"/>
        <rFont val="Calibri"/>
        <family val="2"/>
        <charset val="1"/>
      </rPr>
      <t xml:space="preserve">e delle uscite - </t>
    </r>
    <r>
      <rPr>
        <b/>
        <sz val="11"/>
        <rFont val="Calibri"/>
        <family val="2"/>
      </rPr>
      <t>rapporti con l'istituto cassiere/tesoriere</t>
    </r>
    <r>
      <rPr>
        <sz val="11"/>
        <rFont val="Calibri"/>
        <family val="2"/>
      </rPr>
      <t>: insieme delle attività giuridico-contabili (parere e visto di regolarità contabile, impegno, liquidazione, ordinazione, pagamento;</t>
    </r>
    <r>
      <rPr>
        <b/>
        <sz val="11"/>
        <rFont val="Calibri"/>
        <family val="2"/>
      </rPr>
      <t xml:space="preserve"> </t>
    </r>
    <r>
      <rPr>
        <sz val="11"/>
        <rFont val="Calibri"/>
        <family val="2"/>
      </rPr>
      <t xml:space="preserve">incasso) tese sia a consentire l'acquisizione di attivo (lato entrate), sia a verificare la compatibilità delle spese necessarie al funzionamento dall’Autorità e il concreto pagamento dei fornitori di beni/servizi (lato uscite). </t>
    </r>
    <r>
      <rPr>
        <sz val="11"/>
        <color rgb="FF000000"/>
        <rFont val="Calibri"/>
        <family val="2"/>
        <charset val="1"/>
      </rPr>
      <t xml:space="preserve">
</t>
    </r>
    <r>
      <rPr>
        <b/>
        <sz val="11"/>
        <color rgb="FF000000"/>
        <rFont val="Calibri"/>
        <family val="2"/>
        <charset val="1"/>
      </rPr>
      <t xml:space="preserve">10. Economato: </t>
    </r>
    <r>
      <rPr>
        <sz val="11"/>
        <color rgb="FF000000"/>
        <rFont val="Calibri"/>
        <family val="2"/>
      </rPr>
      <t>gestione della cassa economale per far fronte a spese minute e/o urgenti per prestazioni, forniture e provviste.</t>
    </r>
    <r>
      <rPr>
        <b/>
        <sz val="11"/>
        <color rgb="FF000000"/>
        <rFont val="Calibri"/>
        <family val="2"/>
        <charset val="1"/>
      </rPr>
      <t xml:space="preserve">                                                                                                                                                                                                                                 </t>
    </r>
    <r>
      <rPr>
        <b/>
        <sz val="11"/>
        <color rgb="FFFF0000"/>
        <rFont val="Calibri"/>
        <family val="2"/>
      </rPr>
      <t xml:space="preserve">                                                                                                                                       </t>
    </r>
  </si>
  <si>
    <r>
      <t>Dirigente -</t>
    </r>
    <r>
      <rPr>
        <sz val="12"/>
        <color rgb="FFFF0000"/>
        <rFont val="Calibri"/>
        <family val="2"/>
      </rPr>
      <t xml:space="preserve"> </t>
    </r>
    <r>
      <rPr>
        <sz val="12"/>
        <rFont val="Calibri"/>
        <family val="2"/>
      </rPr>
      <t>RUP</t>
    </r>
  </si>
  <si>
    <r>
      <t xml:space="preserve">Dirigente - </t>
    </r>
    <r>
      <rPr>
        <sz val="12"/>
        <rFont val="Calibri"/>
        <family val="2"/>
      </rPr>
      <t>RUP</t>
    </r>
  </si>
  <si>
    <r>
      <t>Dirigente -</t>
    </r>
    <r>
      <rPr>
        <sz val="12"/>
        <rFont val="Calibri"/>
        <family val="2"/>
      </rPr>
      <t xml:space="preserve"> RUP</t>
    </r>
  </si>
  <si>
    <t>Contabilità, bilancio e acquisti</t>
  </si>
  <si>
    <t>STATO DI ATTUAZIONE AL 30 GIUGNO 2025</t>
  </si>
  <si>
    <t>Controllo e gestione documenti contabili e fiscali emessi dai creditori al fine di ricevere il corrispettivo pattuito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</si>
</sst>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h\:mm"/>
    <numFmt numFmtId="165" formatCode="[$-410]General"/>
  </numFmts>
  <fonts count="16" x14ac:knownFonts="1">
    <font>
      <sz val="11"/>
      <color rgb="FF000000"/>
      <name val="Calibri"/>
      <family val="2"/>
      <charset val="1"/>
    </font>
    <font>
      <sz val="12"/>
      <color rgb="FFFFFFFF"/>
      <name val="Calibri"/>
      <family val="2"/>
      <charset val="1"/>
    </font>
    <font>
      <b/>
      <sz val="11"/>
      <color rgb="FF000000"/>
      <name val="Calibri"/>
      <family val="2"/>
      <charset val="1"/>
    </font>
    <font>
      <sz val="16"/>
      <color rgb="FF000000"/>
      <name val="Calibri"/>
      <family val="2"/>
      <charset val="1"/>
    </font>
    <font>
      <b/>
      <sz val="20"/>
      <color rgb="FFFFFFFF"/>
      <name val="Calibri"/>
      <family val="2"/>
      <charset val="1"/>
    </font>
    <font>
      <b/>
      <sz val="12"/>
      <color rgb="FF000000"/>
      <name val="Calibri"/>
      <family val="2"/>
      <charset val="1"/>
    </font>
    <font>
      <sz val="12"/>
      <color rgb="FF000000"/>
      <name val="Calibri"/>
      <family val="2"/>
      <charset val="1"/>
    </font>
    <font>
      <sz val="12"/>
      <name val="Calibri"/>
      <family val="2"/>
      <charset val="1"/>
    </font>
    <font>
      <sz val="14"/>
      <color rgb="FF000000"/>
      <name val="Calibri"/>
      <family val="2"/>
      <charset val="1"/>
    </font>
    <font>
      <sz val="11"/>
      <color rgb="FF000000"/>
      <name val="Calibri"/>
      <family val="2"/>
    </font>
    <font>
      <sz val="12"/>
      <name val="Calibri"/>
      <family val="2"/>
      <scheme val="minor"/>
    </font>
    <font>
      <b/>
      <sz val="11"/>
      <color rgb="FFFF0000"/>
      <name val="Calibri"/>
      <family val="2"/>
    </font>
    <font>
      <sz val="12"/>
      <color rgb="FFFF0000"/>
      <name val="Calibri"/>
      <family val="2"/>
    </font>
    <font>
      <sz val="11"/>
      <name val="Calibri"/>
      <family val="2"/>
    </font>
    <font>
      <b/>
      <sz val="11"/>
      <name val="Calibri"/>
      <family val="2"/>
    </font>
    <font>
      <sz val="12"/>
      <name val="Calibri"/>
      <family val="2"/>
    </font>
  </fonts>
  <fills count="11">
    <fill>
      <patternFill patternType="none"/>
    </fill>
    <fill>
      <patternFill patternType="gray125"/>
    </fill>
    <fill>
      <patternFill patternType="solid">
        <fgColor rgb="FFFFFFFF"/>
        <bgColor rgb="FFFFFFCC"/>
      </patternFill>
    </fill>
    <fill>
      <patternFill patternType="solid">
        <fgColor rgb="FF333399"/>
        <bgColor rgb="FF003366"/>
      </patternFill>
    </fill>
    <fill>
      <patternFill patternType="solid">
        <fgColor rgb="FFDCE6F1"/>
        <bgColor rgb="FFCCFFFF"/>
      </patternFill>
    </fill>
    <fill>
      <patternFill patternType="solid">
        <fgColor rgb="FF95B3D7"/>
        <bgColor rgb="FF9999FF"/>
      </patternFill>
    </fill>
    <fill>
      <patternFill patternType="solid">
        <fgColor rgb="FFFFFF00"/>
        <bgColor rgb="FFFFFF00"/>
      </patternFill>
    </fill>
    <fill>
      <patternFill patternType="solid">
        <fgColor rgb="FFBFBFBF"/>
        <bgColor rgb="FFB8CCE4"/>
      </patternFill>
    </fill>
    <fill>
      <patternFill patternType="solid">
        <fgColor rgb="FF963634"/>
        <bgColor rgb="FF993366"/>
      </patternFill>
    </fill>
    <fill>
      <patternFill patternType="solid">
        <fgColor rgb="FFDA9694"/>
        <bgColor rgb="FFFF99CC"/>
      </patternFill>
    </fill>
    <fill>
      <patternFill patternType="solid">
        <fgColor rgb="FFB8CCE4"/>
        <bgColor rgb="FFBFBFBF"/>
      </patternFill>
    </fill>
  </fills>
  <borders count="6">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xf numFmtId="165" fontId="9" fillId="0" borderId="0" applyFont="0" applyBorder="0" applyProtection="0"/>
  </cellStyleXfs>
  <cellXfs count="76">
    <xf numFmtId="0" fontId="0" fillId="0" borderId="0" xfId="0"/>
    <xf numFmtId="0" fontId="6" fillId="0" borderId="2" xfId="0" applyFont="1" applyBorder="1" applyAlignment="1">
      <alignment vertical="center" wrapText="1"/>
    </xf>
    <xf numFmtId="0" fontId="6" fillId="2" borderId="2" xfId="0" applyFont="1" applyFill="1" applyBorder="1" applyAlignment="1">
      <alignment vertical="center"/>
    </xf>
    <xf numFmtId="0" fontId="2" fillId="4" borderId="2" xfId="0" applyFont="1" applyFill="1" applyBorder="1" applyAlignment="1">
      <alignment horizontal="center" vertical="center" wrapText="1"/>
    </xf>
    <xf numFmtId="49" fontId="2" fillId="4" borderId="2" xfId="0" applyNumberFormat="1" applyFont="1" applyFill="1" applyBorder="1" applyAlignment="1">
      <alignment horizontal="center" vertical="center" wrapText="1"/>
    </xf>
    <xf numFmtId="0" fontId="2" fillId="10" borderId="2" xfId="0" applyFont="1" applyFill="1" applyBorder="1" applyAlignment="1">
      <alignment horizontal="center" vertical="center" wrapText="1"/>
    </xf>
    <xf numFmtId="0" fontId="0" fillId="2" borderId="0" xfId="0" applyFill="1"/>
    <xf numFmtId="0" fontId="1" fillId="3" borderId="1" xfId="0" applyFont="1" applyFill="1" applyBorder="1" applyAlignment="1">
      <alignment horizontal="left"/>
    </xf>
    <xf numFmtId="0" fontId="0" fillId="0" borderId="2" xfId="0" applyBorder="1" applyAlignment="1">
      <alignment vertical="center"/>
    </xf>
    <xf numFmtId="0" fontId="0" fillId="4" borderId="2" xfId="0" applyFill="1" applyBorder="1" applyProtection="1">
      <protection locked="0"/>
    </xf>
    <xf numFmtId="0" fontId="0" fillId="0" borderId="2" xfId="0" applyBorder="1" applyAlignment="1">
      <alignment vertical="center" wrapText="1"/>
    </xf>
    <xf numFmtId="0" fontId="0" fillId="5" borderId="2" xfId="0" applyFill="1" applyBorder="1" applyAlignment="1" applyProtection="1">
      <alignment wrapText="1"/>
      <protection locked="0"/>
    </xf>
    <xf numFmtId="0" fontId="0" fillId="2" borderId="2" xfId="0" applyFill="1" applyBorder="1" applyAlignment="1">
      <alignment vertical="center" wrapText="1"/>
    </xf>
    <xf numFmtId="0" fontId="2" fillId="5" borderId="2" xfId="0" applyFont="1" applyFill="1" applyBorder="1" applyAlignment="1" applyProtection="1">
      <alignment horizontal="left" vertical="center" wrapText="1"/>
      <protection locked="0"/>
    </xf>
    <xf numFmtId="0" fontId="3" fillId="6" borderId="2" xfId="0" applyFont="1" applyFill="1" applyBorder="1" applyAlignment="1">
      <alignment horizontal="center"/>
    </xf>
    <xf numFmtId="0" fontId="0" fillId="0" borderId="2" xfId="0" applyBorder="1"/>
    <xf numFmtId="0" fontId="3" fillId="7" borderId="1" xfId="0" applyFont="1" applyFill="1" applyBorder="1" applyAlignment="1">
      <alignment horizontal="center"/>
    </xf>
    <xf numFmtId="0" fontId="3" fillId="0" borderId="2" xfId="0" applyFont="1" applyBorder="1"/>
    <xf numFmtId="0" fontId="0" fillId="5" borderId="2" xfId="0" applyFill="1" applyBorder="1" applyProtection="1">
      <protection locked="0"/>
    </xf>
    <xf numFmtId="0" fontId="0" fillId="2" borderId="0" xfId="0" applyFill="1" applyAlignment="1">
      <alignment wrapText="1"/>
    </xf>
    <xf numFmtId="0" fontId="0" fillId="0" borderId="2" xfId="0" applyBorder="1" applyAlignment="1">
      <alignment horizontal="center" vertical="center"/>
    </xf>
    <xf numFmtId="0" fontId="6" fillId="2" borderId="2" xfId="0" applyFont="1" applyFill="1" applyBorder="1" applyAlignment="1">
      <alignment vertical="center" wrapText="1"/>
    </xf>
    <xf numFmtId="0" fontId="0" fillId="0" borderId="2" xfId="0" applyBorder="1" applyAlignment="1">
      <alignment horizontal="left" vertical="center"/>
    </xf>
    <xf numFmtId="0" fontId="6" fillId="0" borderId="2" xfId="0" applyFont="1" applyBorder="1" applyAlignment="1">
      <alignment vertical="center"/>
    </xf>
    <xf numFmtId="0" fontId="6" fillId="0" borderId="2" xfId="0" applyFont="1" applyBorder="1" applyAlignment="1">
      <alignment vertical="top" wrapText="1"/>
    </xf>
    <xf numFmtId="0" fontId="0" fillId="0" borderId="0" xfId="0" applyAlignment="1">
      <alignment wrapText="1"/>
    </xf>
    <xf numFmtId="0" fontId="0" fillId="0" borderId="2" xfId="0" applyBorder="1" applyAlignment="1">
      <alignment wrapText="1"/>
    </xf>
    <xf numFmtId="164" fontId="0" fillId="0" borderId="0" xfId="0" applyNumberFormat="1"/>
    <xf numFmtId="0" fontId="8" fillId="0" borderId="0" xfId="0" applyFont="1"/>
    <xf numFmtId="9" fontId="6" fillId="0" borderId="2" xfId="0" applyNumberFormat="1" applyFont="1" applyBorder="1" applyAlignment="1">
      <alignment vertical="center" wrapText="1"/>
    </xf>
    <xf numFmtId="0" fontId="7" fillId="0" borderId="2" xfId="0" applyFont="1" applyBorder="1" applyAlignment="1">
      <alignment vertical="center" wrapText="1"/>
    </xf>
    <xf numFmtId="0" fontId="13" fillId="4" borderId="2" xfId="0" applyFont="1" applyFill="1" applyBorder="1" applyProtection="1">
      <protection locked="0"/>
    </xf>
    <xf numFmtId="0" fontId="10" fillId="0" borderId="2" xfId="0" applyFont="1" applyBorder="1" applyAlignment="1">
      <alignment horizontal="left" vertical="center" wrapText="1"/>
    </xf>
    <xf numFmtId="165" fontId="10" fillId="0" borderId="2" xfId="1" applyFont="1" applyBorder="1" applyAlignment="1">
      <alignment horizontal="left" vertical="center" wrapText="1"/>
    </xf>
    <xf numFmtId="0" fontId="10" fillId="0" borderId="2" xfId="0" applyFont="1" applyBorder="1" applyAlignment="1">
      <alignment horizontal="left" vertical="top" wrapText="1"/>
    </xf>
    <xf numFmtId="9" fontId="10" fillId="0" borderId="2" xfId="0" applyNumberFormat="1" applyFont="1" applyBorder="1" applyAlignment="1">
      <alignment horizontal="left" vertical="center" wrapText="1"/>
    </xf>
    <xf numFmtId="9" fontId="10" fillId="0" borderId="2" xfId="0" applyNumberFormat="1" applyFont="1" applyBorder="1" applyAlignment="1">
      <alignment horizontal="right" vertical="center" wrapText="1"/>
    </xf>
    <xf numFmtId="0" fontId="6" fillId="0" borderId="3" xfId="0" applyFont="1" applyBorder="1" applyAlignment="1">
      <alignment vertical="center" wrapText="1"/>
    </xf>
    <xf numFmtId="0" fontId="13" fillId="0" borderId="2" xfId="0" applyFont="1" applyBorder="1" applyProtection="1">
      <protection locked="0"/>
    </xf>
    <xf numFmtId="0" fontId="7" fillId="2" borderId="2" xfId="0" applyFont="1" applyFill="1" applyBorder="1" applyAlignment="1">
      <alignment vertical="center" wrapText="1"/>
    </xf>
    <xf numFmtId="0" fontId="15" fillId="0" borderId="2" xfId="0" applyFont="1" applyBorder="1" applyAlignment="1">
      <alignment vertical="center" wrapText="1"/>
    </xf>
    <xf numFmtId="9" fontId="15" fillId="0" borderId="2" xfId="0" applyNumberFormat="1" applyFont="1" applyBorder="1" applyAlignment="1">
      <alignment vertical="center" wrapText="1"/>
    </xf>
    <xf numFmtId="0" fontId="6" fillId="0" borderId="2" xfId="0" applyFont="1" applyBorder="1" applyAlignment="1">
      <alignment wrapText="1"/>
    </xf>
    <xf numFmtId="0" fontId="0" fillId="5" borderId="2" xfId="0" applyFill="1" applyBorder="1" applyAlignment="1" applyProtection="1">
      <alignment horizontal="left" vertical="center" wrapText="1"/>
      <protection locked="0"/>
    </xf>
    <xf numFmtId="0" fontId="5" fillId="0" borderId="3" xfId="0" applyFont="1" applyBorder="1" applyAlignment="1">
      <alignment horizontal="center" vertical="center" textRotation="90" wrapText="1"/>
    </xf>
    <xf numFmtId="0" fontId="5" fillId="0" borderId="4" xfId="0" applyFont="1" applyBorder="1" applyAlignment="1">
      <alignment horizontal="center" vertical="center" textRotation="90" wrapText="1"/>
    </xf>
    <xf numFmtId="0" fontId="5" fillId="0" borderId="5" xfId="0" applyFont="1" applyBorder="1" applyAlignment="1">
      <alignment horizontal="center" vertical="center" textRotation="90" wrapText="1"/>
    </xf>
    <xf numFmtId="0" fontId="4" fillId="3" borderId="2" xfId="0" applyFont="1" applyFill="1" applyBorder="1" applyAlignment="1">
      <alignment horizontal="center" vertical="center"/>
    </xf>
    <xf numFmtId="0" fontId="4" fillId="8" borderId="2" xfId="0" applyFont="1" applyFill="1" applyBorder="1" applyAlignment="1">
      <alignment horizontal="center" vertical="center" wrapText="1"/>
    </xf>
    <xf numFmtId="0" fontId="4" fillId="9" borderId="2" xfId="0" applyFont="1" applyFill="1" applyBorder="1" applyAlignment="1">
      <alignment horizontal="center" vertical="center"/>
    </xf>
    <xf numFmtId="0" fontId="2" fillId="5" borderId="2" xfId="0" applyFont="1" applyFill="1" applyBorder="1" applyAlignment="1">
      <alignment horizontal="center" vertical="center" textRotation="90"/>
    </xf>
    <xf numFmtId="0" fontId="2" fillId="5" borderId="2" xfId="0" applyFont="1" applyFill="1" applyBorder="1" applyAlignment="1">
      <alignment horizontal="center" vertical="center" wrapText="1"/>
    </xf>
    <xf numFmtId="0" fontId="2" fillId="10" borderId="2" xfId="0" applyFont="1" applyFill="1" applyBorder="1" applyAlignment="1">
      <alignment horizontal="center" vertical="center" wrapText="1"/>
    </xf>
    <xf numFmtId="49" fontId="2" fillId="4" borderId="2" xfId="0" applyNumberFormat="1" applyFont="1" applyFill="1" applyBorder="1" applyAlignment="1">
      <alignment horizontal="center" vertical="center" wrapText="1"/>
    </xf>
    <xf numFmtId="0" fontId="2" fillId="4" borderId="2" xfId="0" applyFont="1" applyFill="1" applyBorder="1" applyAlignment="1">
      <alignment horizontal="center" vertical="center" wrapText="1"/>
    </xf>
    <xf numFmtId="0" fontId="5" fillId="0" borderId="2" xfId="0" applyFont="1" applyBorder="1" applyAlignment="1">
      <alignment vertical="center"/>
    </xf>
    <xf numFmtId="0" fontId="6" fillId="0" borderId="2" xfId="0" applyFont="1" applyBorder="1" applyAlignment="1">
      <alignment horizontal="right" vertical="center" textRotation="90"/>
    </xf>
    <xf numFmtId="0" fontId="15" fillId="2" borderId="2" xfId="0" applyFont="1" applyFill="1" applyBorder="1" applyAlignment="1">
      <alignment vertical="center" wrapText="1"/>
    </xf>
    <xf numFmtId="0" fontId="7" fillId="2" borderId="2" xfId="0" applyFont="1" applyFill="1" applyBorder="1" applyAlignment="1">
      <alignment vertical="center" wrapText="1"/>
    </xf>
    <xf numFmtId="0" fontId="6" fillId="2" borderId="2" xfId="0" applyFont="1" applyFill="1" applyBorder="1" applyAlignment="1">
      <alignment vertical="center"/>
    </xf>
    <xf numFmtId="0" fontId="6" fillId="0" borderId="2" xfId="0" applyFont="1" applyBorder="1" applyAlignment="1">
      <alignment vertical="center" wrapText="1"/>
    </xf>
    <xf numFmtId="0" fontId="6" fillId="2" borderId="2" xfId="0" applyFont="1" applyFill="1" applyBorder="1" applyAlignment="1">
      <alignment vertical="center" wrapText="1"/>
    </xf>
    <xf numFmtId="0" fontId="5" fillId="0" borderId="2" xfId="0" applyFont="1" applyBorder="1" applyAlignment="1">
      <alignment vertical="center" wrapText="1"/>
    </xf>
    <xf numFmtId="0" fontId="6" fillId="2" borderId="3" xfId="0" applyFont="1" applyFill="1" applyBorder="1" applyAlignment="1">
      <alignment vertical="center" wrapText="1"/>
    </xf>
    <xf numFmtId="0" fontId="9" fillId="0" borderId="2" xfId="0" applyFont="1" applyBorder="1" applyAlignment="1">
      <alignment vertical="center" wrapText="1"/>
    </xf>
    <xf numFmtId="0" fontId="6" fillId="0" borderId="3" xfId="0" applyFont="1" applyBorder="1" applyAlignment="1">
      <alignment vertical="center" wrapText="1"/>
    </xf>
    <xf numFmtId="0" fontId="6" fillId="0" borderId="2" xfId="0" applyFont="1" applyBorder="1"/>
    <xf numFmtId="0" fontId="6" fillId="0" borderId="3" xfId="0" applyFont="1" applyBorder="1" applyAlignment="1" applyProtection="1">
      <alignment vertical="center" wrapText="1"/>
      <protection locked="0"/>
    </xf>
    <xf numFmtId="0" fontId="6" fillId="0" borderId="4" xfId="0" applyFont="1" applyBorder="1" applyAlignment="1" applyProtection="1">
      <alignment vertical="center" wrapText="1"/>
      <protection locked="0"/>
    </xf>
    <xf numFmtId="0" fontId="6" fillId="0" borderId="5" xfId="0" applyFont="1" applyBorder="1" applyAlignment="1" applyProtection="1">
      <alignment vertical="center" wrapText="1"/>
      <protection locked="0"/>
    </xf>
    <xf numFmtId="0" fontId="6" fillId="2" borderId="4" xfId="0" applyFont="1" applyFill="1" applyBorder="1" applyAlignment="1">
      <alignment vertical="center" wrapText="1"/>
    </xf>
    <xf numFmtId="0" fontId="6" fillId="2" borderId="5" xfId="0" applyFont="1" applyFill="1" applyBorder="1" applyAlignment="1">
      <alignment vertical="center" wrapText="1"/>
    </xf>
    <xf numFmtId="0" fontId="0" fillId="0" borderId="2" xfId="0"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cellXfs>
  <cellStyles count="2">
    <cellStyle name="Excel Built-in Normal" xfId="1" xr:uid="{27DECD9F-D695-4358-A224-21240433FFE9}"/>
    <cellStyle name="Normal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63634"/>
      <rgbColor rgb="FFFFFFCC"/>
      <rgbColor rgb="FFDCE6F1"/>
      <rgbColor rgb="FF660066"/>
      <rgbColor rgb="FFDA9694"/>
      <rgbColor rgb="FF0066CC"/>
      <rgbColor rgb="FFB8CCE4"/>
      <rgbColor rgb="FF000080"/>
      <rgbColor rgb="FFFF00FF"/>
      <rgbColor rgb="FFFFFF00"/>
      <rgbColor rgb="FF00FFFF"/>
      <rgbColor rgb="FF800080"/>
      <rgbColor rgb="FF800000"/>
      <rgbColor rgb="FF008080"/>
      <rgbColor rgb="FF0000FF"/>
      <rgbColor rgb="FF00CCFF"/>
      <rgbColor rgb="FFCCFFFF"/>
      <rgbColor rgb="FFCCFFCC"/>
      <rgbColor rgb="FFFFFF99"/>
      <rgbColor rgb="FF95B3D7"/>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Z:\Users\s.vitrano\Documents\Corruzione\AVCP\Struttura%20org_va\Assegnazione_personale_in_corso_13_01_2015VITRANO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sedfs01\PUBBLICA\Users\s.vitrano\Documents\Corruzione\PTPC\PTPC-2015_2017\form%20rilevazione%20attivit&#2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finitivo"/>
      <sheetName val="Pivot"/>
      <sheetName val="dipendenti"/>
      <sheetName val="dirigenti"/>
      <sheetName val="varie"/>
      <sheetName val="parametri"/>
      <sheetName val="pivot_cat"/>
      <sheetName val="pivot_profili"/>
      <sheetName val="pivot_uff_prov"/>
      <sheetName val="pivot_posizione"/>
      <sheetName val="pivot_tit_studio"/>
    </sheetNames>
    <sheetDataSet>
      <sheetData sheetId="0"/>
      <sheetData sheetId="1"/>
      <sheetData sheetId="2"/>
      <sheetData sheetId="3"/>
      <sheetData sheetId="4"/>
      <sheetData sheetId="5">
        <row r="2">
          <cell r="A2" t="str">
            <v>Segreteria e Staff del Presidente</v>
          </cell>
        </row>
      </sheetData>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struzioni"/>
      <sheetName val="Sezione_generale"/>
      <sheetName val="Sezione_attività"/>
      <sheetName val="Sezione_Fasi"/>
      <sheetName val="Sezione_Azioni"/>
      <sheetName val="Parametri"/>
      <sheetName val="Parametr"/>
      <sheetName val="competenze"/>
    </sheetNames>
    <sheetDataSet>
      <sheetData sheetId="0"/>
      <sheetData sheetId="1"/>
      <sheetData sheetId="2"/>
      <sheetData sheetId="3"/>
      <sheetData sheetId="4"/>
      <sheetData sheetId="5"/>
      <sheetData sheetId="6"/>
      <sheetData sheetId="7"/>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AMJ12"/>
  <sheetViews>
    <sheetView topLeftCell="B1" zoomScale="95" zoomScaleNormal="95" workbookViewId="0">
      <selection activeCell="C7" sqref="C7"/>
    </sheetView>
  </sheetViews>
  <sheetFormatPr defaultColWidth="9.140625" defaultRowHeight="15" x14ac:dyDescent="0.25"/>
  <cols>
    <col min="1" max="1" width="5" customWidth="1"/>
    <col min="2" max="2" width="71.42578125" customWidth="1"/>
    <col min="3" max="3" width="114" bestFit="1" customWidth="1"/>
    <col min="4" max="8" width="9.140625" style="6"/>
    <col min="9" max="9" width="29.42578125" style="6" customWidth="1"/>
    <col min="10" max="1024" width="9.140625" style="6"/>
  </cols>
  <sheetData>
    <row r="3" spans="2:3" ht="15.75" x14ac:dyDescent="0.25">
      <c r="B3" s="7" t="s">
        <v>0</v>
      </c>
      <c r="C3" s="7"/>
    </row>
    <row r="4" spans="2:3" x14ac:dyDescent="0.25">
      <c r="B4" s="8" t="s">
        <v>356</v>
      </c>
      <c r="C4" s="31" t="s">
        <v>376</v>
      </c>
    </row>
    <row r="5" spans="2:3" x14ac:dyDescent="0.25">
      <c r="B5" s="8" t="s">
        <v>357</v>
      </c>
      <c r="C5" s="38" t="s">
        <v>350</v>
      </c>
    </row>
    <row r="6" spans="2:3" ht="19.5" customHeight="1" x14ac:dyDescent="0.25">
      <c r="B6" s="10" t="s">
        <v>1</v>
      </c>
      <c r="C6" s="43" t="s">
        <v>2</v>
      </c>
    </row>
    <row r="7" spans="2:3" ht="360" x14ac:dyDescent="0.25">
      <c r="B7" s="12" t="s">
        <v>360</v>
      </c>
      <c r="C7" s="13" t="s">
        <v>372</v>
      </c>
    </row>
    <row r="10" spans="2:3" ht="21" x14ac:dyDescent="0.35">
      <c r="B10" s="14"/>
      <c r="C10" s="15"/>
    </row>
    <row r="11" spans="2:3" ht="21" x14ac:dyDescent="0.35">
      <c r="B11" s="16" t="s">
        <v>358</v>
      </c>
      <c r="C11" s="17" t="s">
        <v>3</v>
      </c>
    </row>
    <row r="12" spans="2:3" ht="21" x14ac:dyDescent="0.35">
      <c r="B12" s="16" t="s">
        <v>359</v>
      </c>
      <c r="C12" s="17" t="s">
        <v>4</v>
      </c>
    </row>
  </sheetData>
  <pageMargins left="0.70833333333333304" right="0.70833333333333304" top="0" bottom="0" header="0.511811023622047" footer="0.511811023622047"/>
  <pageSetup paperSize="77"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MJ5"/>
  <sheetViews>
    <sheetView zoomScale="75" zoomScaleNormal="75" workbookViewId="0"/>
  </sheetViews>
  <sheetFormatPr defaultColWidth="9.140625" defaultRowHeight="15" x14ac:dyDescent="0.25"/>
  <cols>
    <col min="1" max="1" width="5" customWidth="1"/>
    <col min="2" max="2" width="71.42578125" customWidth="1"/>
    <col min="3" max="3" width="79.5703125" customWidth="1"/>
    <col min="4" max="4" width="9.140625" style="6"/>
    <col min="5" max="5" width="48" style="6" customWidth="1"/>
    <col min="6" max="8" width="9.140625" style="6"/>
    <col min="9" max="9" width="29.42578125" style="6" customWidth="1"/>
    <col min="10" max="1024" width="9.140625" style="6"/>
  </cols>
  <sheetData>
    <row r="1" spans="2:5" ht="15.75" x14ac:dyDescent="0.25">
      <c r="B1" s="7" t="s">
        <v>0</v>
      </c>
      <c r="C1" s="7"/>
    </row>
    <row r="2" spans="2:5" x14ac:dyDescent="0.25">
      <c r="B2" s="8" t="s">
        <v>5</v>
      </c>
      <c r="C2" s="9"/>
    </row>
    <row r="3" spans="2:5" ht="30" x14ac:dyDescent="0.25">
      <c r="B3" s="10" t="s">
        <v>6</v>
      </c>
      <c r="C3" s="18" t="e">
        <f>VLOOKUP(C2,#REF!,3,0)</f>
        <v>#REF!</v>
      </c>
    </row>
    <row r="4" spans="2:5" hidden="1" x14ac:dyDescent="0.25">
      <c r="B4" s="8" t="s">
        <v>7</v>
      </c>
      <c r="C4" s="9"/>
    </row>
    <row r="5" spans="2:5" s="6" customFormat="1" ht="238.7" customHeight="1" x14ac:dyDescent="0.25">
      <c r="B5" s="12" t="s">
        <v>8</v>
      </c>
      <c r="C5" s="11" t="e">
        <f>VLOOKUP(C2,#REF!,2)</f>
        <v>#REF!</v>
      </c>
      <c r="E5" s="19"/>
    </row>
  </sheetData>
  <dataValidations count="2">
    <dataValidation type="list" allowBlank="1" showInputMessage="1" showErrorMessage="1" sqref="C4" xr:uid="{00000000-0002-0000-0100-000000000000}">
      <formula1>Profilo_dirigente</formula1>
      <formula2>0</formula2>
    </dataValidation>
    <dataValidation type="list" allowBlank="1" showInputMessage="1" showErrorMessage="1" sqref="C2" xr:uid="{00000000-0002-0000-0100-000001000000}">
      <formula1>#REF!</formula1>
      <formula2>0</formula2>
    </dataValidation>
  </dataValidations>
  <pageMargins left="0.70833333333333304" right="0.70833333333333304" top="0" bottom="0" header="0.511811023622047" footer="0.511811023622047"/>
  <pageSetup paperSize="77" orientation="landscape"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J51"/>
  <sheetViews>
    <sheetView tabSelected="1" zoomScale="55" zoomScaleNormal="55" workbookViewId="0">
      <selection activeCell="D41" sqref="D41:D46"/>
    </sheetView>
  </sheetViews>
  <sheetFormatPr defaultColWidth="8.85546875" defaultRowHeight="15" x14ac:dyDescent="0.25"/>
  <cols>
    <col min="1" max="1" width="7.7109375" style="15" customWidth="1"/>
    <col min="2" max="2" width="3.7109375" style="15" customWidth="1"/>
    <col min="3" max="3" width="6.28515625" style="15" customWidth="1"/>
    <col min="4" max="4" width="40.42578125" style="15" customWidth="1"/>
    <col min="5" max="5" width="22.7109375" style="15" customWidth="1"/>
    <col min="6" max="6" width="27.5703125" style="15" customWidth="1"/>
    <col min="7" max="7" width="26.5703125" style="15" customWidth="1"/>
    <col min="8" max="8" width="46.140625" style="15" customWidth="1"/>
    <col min="9" max="9" width="26.140625" style="15" customWidth="1"/>
    <col min="10" max="10" width="13.5703125" style="20" customWidth="1"/>
    <col min="11" max="11" width="8.42578125" style="20" customWidth="1"/>
    <col min="12" max="12" width="14.140625" style="15" customWidth="1"/>
    <col min="13" max="13" width="17.5703125" style="15" customWidth="1"/>
    <col min="14" max="14" width="24.140625" style="15" customWidth="1"/>
    <col min="15" max="15" width="34.7109375" style="15" customWidth="1"/>
    <col min="16" max="16" width="32.28515625" style="15" customWidth="1"/>
    <col min="17" max="17" width="79.85546875" style="15" customWidth="1"/>
    <col min="18" max="18" width="20.140625" style="15" customWidth="1"/>
    <col min="19" max="19" width="64.7109375" style="15" customWidth="1"/>
    <col min="20" max="20" width="14.140625" style="15" customWidth="1"/>
    <col min="21" max="21" width="35.28515625" style="15" customWidth="1"/>
    <col min="22" max="22" width="9.140625" style="15" customWidth="1"/>
    <col min="23" max="1024" width="8.85546875" style="15"/>
  </cols>
  <sheetData>
    <row r="1" spans="1:21" ht="35.1" customHeight="1" x14ac:dyDescent="0.25">
      <c r="A1" s="47" t="s">
        <v>9</v>
      </c>
      <c r="B1" s="47"/>
      <c r="C1" s="47"/>
      <c r="D1" s="47"/>
      <c r="E1" s="47"/>
      <c r="F1" s="47"/>
      <c r="G1" s="47"/>
      <c r="H1" s="48" t="s">
        <v>10</v>
      </c>
      <c r="I1" s="48"/>
      <c r="J1" s="48"/>
      <c r="K1" s="48"/>
      <c r="L1" s="48"/>
      <c r="M1" s="48"/>
      <c r="N1" s="49" t="s">
        <v>11</v>
      </c>
      <c r="O1" s="49"/>
      <c r="P1" s="49"/>
      <c r="Q1" s="49"/>
      <c r="R1" s="49"/>
      <c r="S1" s="49"/>
      <c r="T1" s="49"/>
      <c r="U1" s="49"/>
    </row>
    <row r="2" spans="1:21" ht="35.1" customHeight="1" x14ac:dyDescent="0.25">
      <c r="A2" s="50" t="s">
        <v>12</v>
      </c>
      <c r="B2" s="50" t="s">
        <v>13</v>
      </c>
      <c r="C2" s="50" t="s">
        <v>14</v>
      </c>
      <c r="D2" s="51" t="s">
        <v>15</v>
      </c>
      <c r="E2" s="51" t="s">
        <v>16</v>
      </c>
      <c r="F2" s="51" t="s">
        <v>17</v>
      </c>
      <c r="G2" s="51" t="s">
        <v>18</v>
      </c>
      <c r="H2" s="52" t="s">
        <v>19</v>
      </c>
      <c r="I2" s="52" t="s">
        <v>20</v>
      </c>
      <c r="J2" s="52" t="s">
        <v>21</v>
      </c>
      <c r="K2" s="52"/>
      <c r="L2" s="52"/>
      <c r="M2" s="52"/>
      <c r="N2" s="53" t="s">
        <v>22</v>
      </c>
      <c r="O2" s="54" t="s">
        <v>23</v>
      </c>
      <c r="P2" s="54" t="s">
        <v>24</v>
      </c>
      <c r="Q2" s="54" t="s">
        <v>25</v>
      </c>
      <c r="R2" s="54"/>
      <c r="S2" s="54"/>
      <c r="T2" s="54"/>
      <c r="U2" s="54"/>
    </row>
    <row r="3" spans="1:21" ht="94.5" customHeight="1" x14ac:dyDescent="0.25">
      <c r="A3" s="50"/>
      <c r="B3" s="50"/>
      <c r="C3" s="50"/>
      <c r="D3" s="51"/>
      <c r="E3" s="51"/>
      <c r="F3" s="51"/>
      <c r="G3" s="51"/>
      <c r="H3" s="52"/>
      <c r="I3" s="52"/>
      <c r="J3" s="5" t="s">
        <v>26</v>
      </c>
      <c r="K3" s="5" t="s">
        <v>27</v>
      </c>
      <c r="L3" s="5" t="s">
        <v>28</v>
      </c>
      <c r="M3" s="5" t="s">
        <v>29</v>
      </c>
      <c r="N3" s="53"/>
      <c r="O3" s="54"/>
      <c r="P3" s="54"/>
      <c r="Q3" s="4" t="s">
        <v>377</v>
      </c>
      <c r="R3" s="4" t="s">
        <v>30</v>
      </c>
      <c r="S3" s="3" t="s">
        <v>31</v>
      </c>
      <c r="T3" s="3" t="s">
        <v>32</v>
      </c>
      <c r="U3" s="3" t="s">
        <v>33</v>
      </c>
    </row>
    <row r="4" spans="1:21" s="22" customFormat="1" ht="110.25" x14ac:dyDescent="0.25">
      <c r="A4" s="44" t="s">
        <v>376</v>
      </c>
      <c r="B4" s="55">
        <v>1</v>
      </c>
      <c r="C4" s="56" t="s">
        <v>34</v>
      </c>
      <c r="D4" s="57" t="s">
        <v>351</v>
      </c>
      <c r="E4" s="59" t="s">
        <v>35</v>
      </c>
      <c r="F4" s="1" t="s">
        <v>36</v>
      </c>
      <c r="G4" s="21" t="s">
        <v>37</v>
      </c>
      <c r="H4" s="1" t="s">
        <v>38</v>
      </c>
      <c r="I4" s="1" t="s">
        <v>39</v>
      </c>
      <c r="J4" s="2" t="s">
        <v>40</v>
      </c>
      <c r="K4" s="2" t="s">
        <v>41</v>
      </c>
      <c r="L4" s="2" t="s">
        <v>40</v>
      </c>
      <c r="M4" s="60" t="s">
        <v>42</v>
      </c>
      <c r="N4" s="1" t="s">
        <v>43</v>
      </c>
      <c r="O4" s="1" t="s">
        <v>44</v>
      </c>
      <c r="P4" s="1" t="s">
        <v>45</v>
      </c>
      <c r="Q4" s="1"/>
      <c r="R4" s="1" t="s">
        <v>46</v>
      </c>
      <c r="S4" s="1" t="s">
        <v>47</v>
      </c>
      <c r="T4" s="29" t="s">
        <v>48</v>
      </c>
      <c r="U4" s="1" t="s">
        <v>361</v>
      </c>
    </row>
    <row r="5" spans="1:21" s="22" customFormat="1" ht="110.25" x14ac:dyDescent="0.25">
      <c r="A5" s="45"/>
      <c r="B5" s="55"/>
      <c r="C5" s="56"/>
      <c r="D5" s="58"/>
      <c r="E5" s="59"/>
      <c r="F5" s="1" t="s">
        <v>49</v>
      </c>
      <c r="G5" s="21" t="s">
        <v>50</v>
      </c>
      <c r="H5" s="1" t="s">
        <v>51</v>
      </c>
      <c r="I5" s="1" t="s">
        <v>39</v>
      </c>
      <c r="J5" s="2" t="s">
        <v>40</v>
      </c>
      <c r="K5" s="2" t="s">
        <v>41</v>
      </c>
      <c r="L5" s="2" t="s">
        <v>40</v>
      </c>
      <c r="M5" s="60"/>
      <c r="N5" s="1" t="s">
        <v>43</v>
      </c>
      <c r="O5" s="1" t="s">
        <v>52</v>
      </c>
      <c r="P5" s="1" t="s">
        <v>45</v>
      </c>
      <c r="Q5" s="1"/>
      <c r="R5" s="1" t="s">
        <v>46</v>
      </c>
      <c r="S5" s="1" t="s">
        <v>53</v>
      </c>
      <c r="T5" s="29" t="s">
        <v>48</v>
      </c>
      <c r="U5" s="1" t="s">
        <v>362</v>
      </c>
    </row>
    <row r="6" spans="1:21" s="22" customFormat="1" ht="110.25" x14ac:dyDescent="0.25">
      <c r="A6" s="45"/>
      <c r="B6" s="55"/>
      <c r="C6" s="56"/>
      <c r="D6" s="58"/>
      <c r="E6" s="59"/>
      <c r="F6" s="1" t="s">
        <v>54</v>
      </c>
      <c r="G6" s="21" t="s">
        <v>50</v>
      </c>
      <c r="H6" s="1" t="s">
        <v>55</v>
      </c>
      <c r="I6" s="1" t="s">
        <v>39</v>
      </c>
      <c r="J6" s="2" t="s">
        <v>40</v>
      </c>
      <c r="K6" s="2" t="s">
        <v>41</v>
      </c>
      <c r="L6" s="2" t="s">
        <v>40</v>
      </c>
      <c r="M6" s="60"/>
      <c r="N6" s="1" t="s">
        <v>43</v>
      </c>
      <c r="O6" s="1" t="s">
        <v>52</v>
      </c>
      <c r="P6" s="1" t="s">
        <v>45</v>
      </c>
      <c r="Q6" s="1"/>
      <c r="R6" s="1" t="s">
        <v>46</v>
      </c>
      <c r="S6" s="1" t="s">
        <v>47</v>
      </c>
      <c r="T6" s="29" t="s">
        <v>56</v>
      </c>
      <c r="U6" s="1" t="s">
        <v>362</v>
      </c>
    </row>
    <row r="7" spans="1:21" s="22" customFormat="1" ht="47.25" x14ac:dyDescent="0.25">
      <c r="A7" s="45"/>
      <c r="B7" s="55"/>
      <c r="C7" s="56"/>
      <c r="D7" s="58"/>
      <c r="E7" s="59"/>
      <c r="F7" s="1" t="s">
        <v>363</v>
      </c>
      <c r="G7" s="23" t="s">
        <v>50</v>
      </c>
      <c r="H7" s="1" t="s">
        <v>57</v>
      </c>
      <c r="I7" s="1" t="s">
        <v>58</v>
      </c>
      <c r="J7" s="2" t="s">
        <v>59</v>
      </c>
      <c r="K7" s="2" t="s">
        <v>41</v>
      </c>
      <c r="L7" s="2" t="s">
        <v>59</v>
      </c>
      <c r="M7" s="1"/>
      <c r="N7" s="1" t="s">
        <v>43</v>
      </c>
      <c r="O7" s="1" t="s">
        <v>60</v>
      </c>
      <c r="P7" s="1" t="s">
        <v>61</v>
      </c>
      <c r="Q7" s="1"/>
      <c r="R7" s="1" t="s">
        <v>46</v>
      </c>
      <c r="S7" s="1" t="s">
        <v>62</v>
      </c>
      <c r="T7" s="23" t="s">
        <v>63</v>
      </c>
      <c r="U7" s="1" t="s">
        <v>362</v>
      </c>
    </row>
    <row r="8" spans="1:21" ht="173.25" x14ac:dyDescent="0.25">
      <c r="A8" s="45"/>
      <c r="B8" s="55">
        <v>2</v>
      </c>
      <c r="C8" s="56"/>
      <c r="D8" s="60" t="s">
        <v>64</v>
      </c>
      <c r="E8" s="61" t="s">
        <v>373</v>
      </c>
      <c r="F8" s="1" t="s">
        <v>65</v>
      </c>
      <c r="G8" s="21" t="s">
        <v>50</v>
      </c>
      <c r="H8" s="1" t="s">
        <v>66</v>
      </c>
      <c r="I8" s="1" t="s">
        <v>39</v>
      </c>
      <c r="J8" s="2" t="s">
        <v>40</v>
      </c>
      <c r="K8" s="2" t="s">
        <v>41</v>
      </c>
      <c r="L8" s="2" t="s">
        <v>40</v>
      </c>
      <c r="M8" s="60" t="s">
        <v>42</v>
      </c>
      <c r="N8" s="1" t="s">
        <v>43</v>
      </c>
      <c r="O8" s="24" t="s">
        <v>67</v>
      </c>
      <c r="P8" s="24" t="s">
        <v>45</v>
      </c>
      <c r="Q8" s="1"/>
      <c r="R8" s="1" t="s">
        <v>46</v>
      </c>
      <c r="S8" s="1" t="s">
        <v>68</v>
      </c>
      <c r="T8" s="1" t="s">
        <v>69</v>
      </c>
      <c r="U8" s="1" t="s">
        <v>361</v>
      </c>
    </row>
    <row r="9" spans="1:21" ht="283.5" x14ac:dyDescent="0.25">
      <c r="A9" s="45"/>
      <c r="B9" s="55"/>
      <c r="C9" s="56"/>
      <c r="D9" s="60"/>
      <c r="E9" s="61"/>
      <c r="F9" s="1" t="s">
        <v>70</v>
      </c>
      <c r="G9" s="21" t="s">
        <v>50</v>
      </c>
      <c r="H9" s="1" t="s">
        <v>71</v>
      </c>
      <c r="I9" s="1" t="s">
        <v>39</v>
      </c>
      <c r="J9" s="2" t="s">
        <v>40</v>
      </c>
      <c r="K9" s="2" t="s">
        <v>41</v>
      </c>
      <c r="L9" s="2" t="s">
        <v>40</v>
      </c>
      <c r="M9" s="60"/>
      <c r="N9" s="1" t="s">
        <v>43</v>
      </c>
      <c r="O9" s="24" t="s">
        <v>67</v>
      </c>
      <c r="P9" s="24" t="s">
        <v>45</v>
      </c>
      <c r="Q9" s="1"/>
      <c r="R9" s="1" t="s">
        <v>46</v>
      </c>
      <c r="S9" s="1" t="s">
        <v>72</v>
      </c>
      <c r="T9" s="1" t="s">
        <v>69</v>
      </c>
      <c r="U9" s="1" t="s">
        <v>361</v>
      </c>
    </row>
    <row r="10" spans="1:21" ht="157.5" x14ac:dyDescent="0.25">
      <c r="A10" s="45"/>
      <c r="B10" s="55"/>
      <c r="C10" s="56"/>
      <c r="D10" s="60"/>
      <c r="E10" s="61"/>
      <c r="F10" s="1" t="s">
        <v>73</v>
      </c>
      <c r="G10" s="21" t="s">
        <v>50</v>
      </c>
      <c r="H10" s="1" t="s">
        <v>74</v>
      </c>
      <c r="I10" s="1" t="s">
        <v>39</v>
      </c>
      <c r="J10" s="2" t="s">
        <v>40</v>
      </c>
      <c r="K10" s="2" t="s">
        <v>41</v>
      </c>
      <c r="L10" s="2" t="s">
        <v>40</v>
      </c>
      <c r="M10" s="60"/>
      <c r="N10" s="1" t="s">
        <v>43</v>
      </c>
      <c r="O10" s="24" t="s">
        <v>67</v>
      </c>
      <c r="P10" s="24" t="s">
        <v>45</v>
      </c>
      <c r="Q10" s="1"/>
      <c r="R10" s="1" t="s">
        <v>46</v>
      </c>
      <c r="S10" s="1" t="s">
        <v>72</v>
      </c>
      <c r="T10" s="1" t="s">
        <v>69</v>
      </c>
      <c r="U10" s="1" t="s">
        <v>361</v>
      </c>
    </row>
    <row r="11" spans="1:21" ht="283.5" x14ac:dyDescent="0.25">
      <c r="A11" s="45"/>
      <c r="B11" s="55"/>
      <c r="C11" s="56"/>
      <c r="D11" s="60"/>
      <c r="E11" s="61"/>
      <c r="F11" s="1" t="s">
        <v>75</v>
      </c>
      <c r="G11" s="21" t="s">
        <v>37</v>
      </c>
      <c r="H11" s="1" t="s">
        <v>71</v>
      </c>
      <c r="I11" s="1" t="s">
        <v>39</v>
      </c>
      <c r="J11" s="2" t="s">
        <v>40</v>
      </c>
      <c r="K11" s="2" t="s">
        <v>41</v>
      </c>
      <c r="L11" s="2" t="s">
        <v>40</v>
      </c>
      <c r="M11" s="60"/>
      <c r="N11" s="1" t="s">
        <v>43</v>
      </c>
      <c r="O11" s="24" t="s">
        <v>67</v>
      </c>
      <c r="P11" s="24" t="s">
        <v>45</v>
      </c>
      <c r="Q11" s="1"/>
      <c r="R11" s="1" t="s">
        <v>46</v>
      </c>
      <c r="S11" s="1" t="s">
        <v>72</v>
      </c>
      <c r="T11" s="1" t="s">
        <v>69</v>
      </c>
      <c r="U11" s="1" t="s">
        <v>361</v>
      </c>
    </row>
    <row r="12" spans="1:21" ht="47.25" x14ac:dyDescent="0.25">
      <c r="A12" s="45"/>
      <c r="B12" s="55"/>
      <c r="C12" s="56"/>
      <c r="D12" s="60"/>
      <c r="E12" s="61"/>
      <c r="F12" s="1" t="s">
        <v>363</v>
      </c>
      <c r="G12" s="23" t="s">
        <v>50</v>
      </c>
      <c r="H12" s="1" t="s">
        <v>57</v>
      </c>
      <c r="I12" s="1" t="s">
        <v>58</v>
      </c>
      <c r="J12" s="2" t="s">
        <v>59</v>
      </c>
      <c r="K12" s="2" t="s">
        <v>41</v>
      </c>
      <c r="L12" s="2" t="s">
        <v>59</v>
      </c>
      <c r="M12" s="60"/>
      <c r="N12" s="1" t="s">
        <v>43</v>
      </c>
      <c r="O12" s="1" t="s">
        <v>60</v>
      </c>
      <c r="P12" s="1" t="s">
        <v>61</v>
      </c>
      <c r="Q12" s="1"/>
      <c r="R12" s="1" t="s">
        <v>46</v>
      </c>
      <c r="S12" s="1" t="s">
        <v>62</v>
      </c>
      <c r="T12" s="23" t="s">
        <v>63</v>
      </c>
      <c r="U12" s="1" t="s">
        <v>361</v>
      </c>
    </row>
    <row r="13" spans="1:21" ht="283.5" x14ac:dyDescent="0.25">
      <c r="A13" s="45"/>
      <c r="B13" s="55">
        <v>3</v>
      </c>
      <c r="C13" s="56"/>
      <c r="D13" s="60" t="s">
        <v>76</v>
      </c>
      <c r="E13" s="61" t="s">
        <v>374</v>
      </c>
      <c r="F13" s="1" t="s">
        <v>77</v>
      </c>
      <c r="G13" s="21" t="s">
        <v>50</v>
      </c>
      <c r="H13" s="1" t="s">
        <v>71</v>
      </c>
      <c r="I13" s="1" t="s">
        <v>58</v>
      </c>
      <c r="J13" s="2" t="s">
        <v>40</v>
      </c>
      <c r="K13" s="2" t="s">
        <v>41</v>
      </c>
      <c r="L13" s="2" t="s">
        <v>40</v>
      </c>
      <c r="M13" s="60" t="s">
        <v>42</v>
      </c>
      <c r="N13" s="1" t="s">
        <v>43</v>
      </c>
      <c r="O13" s="24" t="s">
        <v>67</v>
      </c>
      <c r="P13" s="24" t="s">
        <v>45</v>
      </c>
      <c r="Q13" s="1"/>
      <c r="R13" s="1" t="s">
        <v>46</v>
      </c>
      <c r="S13" s="1" t="s">
        <v>72</v>
      </c>
      <c r="T13" s="1" t="s">
        <v>69</v>
      </c>
      <c r="U13" s="1" t="s">
        <v>361</v>
      </c>
    </row>
    <row r="14" spans="1:21" ht="157.5" x14ac:dyDescent="0.25">
      <c r="A14" s="45"/>
      <c r="B14" s="55"/>
      <c r="C14" s="56"/>
      <c r="D14" s="60"/>
      <c r="E14" s="61"/>
      <c r="F14" s="1" t="s">
        <v>78</v>
      </c>
      <c r="G14" s="21" t="s">
        <v>37</v>
      </c>
      <c r="H14" s="1" t="s">
        <v>79</v>
      </c>
      <c r="I14" s="1" t="s">
        <v>39</v>
      </c>
      <c r="J14" s="2" t="s">
        <v>40</v>
      </c>
      <c r="K14" s="2" t="s">
        <v>41</v>
      </c>
      <c r="L14" s="2" t="s">
        <v>40</v>
      </c>
      <c r="M14" s="60"/>
      <c r="N14" s="1" t="s">
        <v>43</v>
      </c>
      <c r="O14" s="24" t="s">
        <v>80</v>
      </c>
      <c r="P14" s="24" t="s">
        <v>45</v>
      </c>
      <c r="Q14" s="1"/>
      <c r="R14" s="1" t="s">
        <v>46</v>
      </c>
      <c r="S14" s="1" t="s">
        <v>81</v>
      </c>
      <c r="T14" s="1" t="s">
        <v>69</v>
      </c>
      <c r="U14" s="1" t="s">
        <v>361</v>
      </c>
    </row>
    <row r="15" spans="1:21" ht="157.5" x14ac:dyDescent="0.25">
      <c r="A15" s="45"/>
      <c r="B15" s="55"/>
      <c r="C15" s="56"/>
      <c r="D15" s="60"/>
      <c r="E15" s="61"/>
      <c r="F15" s="1" t="s">
        <v>82</v>
      </c>
      <c r="G15" s="21" t="s">
        <v>37</v>
      </c>
      <c r="H15" s="1" t="s">
        <v>83</v>
      </c>
      <c r="I15" s="1" t="s">
        <v>39</v>
      </c>
      <c r="J15" s="2" t="s">
        <v>40</v>
      </c>
      <c r="K15" s="2" t="s">
        <v>41</v>
      </c>
      <c r="L15" s="2" t="s">
        <v>40</v>
      </c>
      <c r="M15" s="60"/>
      <c r="N15" s="1" t="s">
        <v>43</v>
      </c>
      <c r="O15" s="24" t="s">
        <v>80</v>
      </c>
      <c r="P15" s="24" t="s">
        <v>45</v>
      </c>
      <c r="Q15" s="1"/>
      <c r="R15" s="1" t="s">
        <v>46</v>
      </c>
      <c r="S15" s="30" t="s">
        <v>84</v>
      </c>
      <c r="T15" s="1" t="s">
        <v>69</v>
      </c>
      <c r="U15" s="1" t="s">
        <v>361</v>
      </c>
    </row>
    <row r="16" spans="1:21" ht="157.5" x14ac:dyDescent="0.25">
      <c r="A16" s="45"/>
      <c r="B16" s="55"/>
      <c r="C16" s="56"/>
      <c r="D16" s="60"/>
      <c r="E16" s="61"/>
      <c r="F16" s="1" t="s">
        <v>85</v>
      </c>
      <c r="G16" s="21" t="s">
        <v>37</v>
      </c>
      <c r="H16" s="1" t="s">
        <v>79</v>
      </c>
      <c r="I16" s="1" t="s">
        <v>39</v>
      </c>
      <c r="J16" s="2" t="s">
        <v>40</v>
      </c>
      <c r="K16" s="2" t="s">
        <v>41</v>
      </c>
      <c r="L16" s="2" t="s">
        <v>40</v>
      </c>
      <c r="M16" s="60"/>
      <c r="N16" s="1" t="s">
        <v>43</v>
      </c>
      <c r="O16" s="24" t="s">
        <v>80</v>
      </c>
      <c r="P16" s="24" t="s">
        <v>45</v>
      </c>
      <c r="Q16" s="1"/>
      <c r="R16" s="1" t="s">
        <v>46</v>
      </c>
      <c r="S16" s="1" t="s">
        <v>84</v>
      </c>
      <c r="T16" s="1" t="s">
        <v>69</v>
      </c>
      <c r="U16" s="1" t="s">
        <v>361</v>
      </c>
    </row>
    <row r="17" spans="1:21" ht="173.25" x14ac:dyDescent="0.25">
      <c r="A17" s="45"/>
      <c r="B17" s="55"/>
      <c r="C17" s="56"/>
      <c r="D17" s="60"/>
      <c r="E17" s="61"/>
      <c r="F17" s="1" t="s">
        <v>86</v>
      </c>
      <c r="G17" s="21" t="s">
        <v>37</v>
      </c>
      <c r="H17" s="1" t="s">
        <v>87</v>
      </c>
      <c r="I17" s="1" t="s">
        <v>39</v>
      </c>
      <c r="J17" s="2" t="s">
        <v>40</v>
      </c>
      <c r="K17" s="2" t="s">
        <v>41</v>
      </c>
      <c r="L17" s="2" t="s">
        <v>40</v>
      </c>
      <c r="M17" s="60"/>
      <c r="N17" s="1" t="s">
        <v>43</v>
      </c>
      <c r="O17" s="24" t="s">
        <v>80</v>
      </c>
      <c r="P17" s="24" t="s">
        <v>45</v>
      </c>
      <c r="Q17" s="1"/>
      <c r="R17" s="1" t="s">
        <v>46</v>
      </c>
      <c r="S17" s="1" t="s">
        <v>88</v>
      </c>
      <c r="T17" s="1" t="s">
        <v>69</v>
      </c>
      <c r="U17" s="1" t="s">
        <v>361</v>
      </c>
    </row>
    <row r="18" spans="1:21" ht="157.5" x14ac:dyDescent="0.25">
      <c r="A18" s="45"/>
      <c r="B18" s="55"/>
      <c r="C18" s="56"/>
      <c r="D18" s="60"/>
      <c r="E18" s="61"/>
      <c r="F18" s="1" t="s">
        <v>89</v>
      </c>
      <c r="G18" s="21" t="s">
        <v>37</v>
      </c>
      <c r="H18" s="1" t="s">
        <v>90</v>
      </c>
      <c r="I18" s="1" t="s">
        <v>39</v>
      </c>
      <c r="J18" s="2" t="s">
        <v>40</v>
      </c>
      <c r="K18" s="2" t="s">
        <v>41</v>
      </c>
      <c r="L18" s="2" t="s">
        <v>40</v>
      </c>
      <c r="M18" s="60"/>
      <c r="N18" s="1" t="s">
        <v>43</v>
      </c>
      <c r="O18" s="24" t="s">
        <v>80</v>
      </c>
      <c r="P18" s="24" t="s">
        <v>45</v>
      </c>
      <c r="Q18" s="1"/>
      <c r="R18" s="1" t="s">
        <v>46</v>
      </c>
      <c r="S18" s="1" t="s">
        <v>91</v>
      </c>
      <c r="T18" s="1" t="s">
        <v>69</v>
      </c>
      <c r="U18" s="1" t="s">
        <v>361</v>
      </c>
    </row>
    <row r="19" spans="1:21" ht="78.75" x14ac:dyDescent="0.25">
      <c r="A19" s="45"/>
      <c r="B19" s="55"/>
      <c r="C19" s="56"/>
      <c r="D19" s="60"/>
      <c r="E19" s="61"/>
      <c r="F19" s="1" t="s">
        <v>92</v>
      </c>
      <c r="G19" s="23" t="s">
        <v>50</v>
      </c>
      <c r="H19" s="1" t="s">
        <v>93</v>
      </c>
      <c r="I19" s="1" t="s">
        <v>39</v>
      </c>
      <c r="J19" s="2" t="s">
        <v>59</v>
      </c>
      <c r="K19" s="2" t="s">
        <v>41</v>
      </c>
      <c r="L19" s="2" t="s">
        <v>59</v>
      </c>
      <c r="M19" s="60"/>
      <c r="N19" s="1" t="s">
        <v>43</v>
      </c>
      <c r="O19" s="24" t="s">
        <v>94</v>
      </c>
      <c r="P19" s="1" t="s">
        <v>45</v>
      </c>
      <c r="Q19" s="1"/>
      <c r="R19" s="1" t="s">
        <v>46</v>
      </c>
      <c r="S19" s="1" t="s">
        <v>95</v>
      </c>
      <c r="T19" s="1" t="s">
        <v>96</v>
      </c>
      <c r="U19" s="1" t="s">
        <v>361</v>
      </c>
    </row>
    <row r="20" spans="1:21" ht="78.75" x14ac:dyDescent="0.25">
      <c r="A20" s="45"/>
      <c r="B20" s="55"/>
      <c r="C20" s="56"/>
      <c r="D20" s="60"/>
      <c r="E20" s="61"/>
      <c r="F20" s="1" t="s">
        <v>97</v>
      </c>
      <c r="G20" s="23" t="s">
        <v>50</v>
      </c>
      <c r="H20" s="1" t="s">
        <v>98</v>
      </c>
      <c r="I20" s="1" t="s">
        <v>39</v>
      </c>
      <c r="J20" s="2" t="s">
        <v>59</v>
      </c>
      <c r="K20" s="2" t="s">
        <v>41</v>
      </c>
      <c r="L20" s="2" t="s">
        <v>59</v>
      </c>
      <c r="M20" s="60"/>
      <c r="N20" s="1" t="s">
        <v>43</v>
      </c>
      <c r="O20" s="24" t="s">
        <v>99</v>
      </c>
      <c r="P20" s="1" t="s">
        <v>45</v>
      </c>
      <c r="Q20" s="1"/>
      <c r="R20" s="1" t="s">
        <v>46</v>
      </c>
      <c r="S20" s="1" t="s">
        <v>95</v>
      </c>
      <c r="T20" s="1" t="s">
        <v>96</v>
      </c>
      <c r="U20" s="1" t="s">
        <v>361</v>
      </c>
    </row>
    <row r="21" spans="1:21" ht="47.25" x14ac:dyDescent="0.25">
      <c r="A21" s="45"/>
      <c r="B21" s="55"/>
      <c r="C21" s="56"/>
      <c r="D21" s="60"/>
      <c r="E21" s="61"/>
      <c r="F21" s="1" t="s">
        <v>363</v>
      </c>
      <c r="G21" s="23" t="s">
        <v>50</v>
      </c>
      <c r="H21" s="1" t="s">
        <v>100</v>
      </c>
      <c r="I21" s="1" t="s">
        <v>58</v>
      </c>
      <c r="J21" s="2" t="s">
        <v>59</v>
      </c>
      <c r="K21" s="2" t="s">
        <v>41</v>
      </c>
      <c r="L21" s="2" t="s">
        <v>59</v>
      </c>
      <c r="M21" s="60"/>
      <c r="N21" s="1" t="s">
        <v>43</v>
      </c>
      <c r="O21" s="1" t="s">
        <v>60</v>
      </c>
      <c r="P21" s="1" t="s">
        <v>61</v>
      </c>
      <c r="Q21" s="1"/>
      <c r="R21" s="1" t="s">
        <v>46</v>
      </c>
      <c r="S21" s="1" t="s">
        <v>62</v>
      </c>
      <c r="T21" s="23" t="s">
        <v>63</v>
      </c>
      <c r="U21" s="1" t="s">
        <v>361</v>
      </c>
    </row>
    <row r="22" spans="1:21" ht="157.5" x14ac:dyDescent="0.25">
      <c r="A22" s="45"/>
      <c r="B22" s="55">
        <v>4</v>
      </c>
      <c r="C22" s="56"/>
      <c r="D22" s="60" t="s">
        <v>101</v>
      </c>
      <c r="E22" s="61" t="s">
        <v>375</v>
      </c>
      <c r="F22" s="1" t="s">
        <v>102</v>
      </c>
      <c r="G22" s="21" t="s">
        <v>50</v>
      </c>
      <c r="H22" s="1" t="s">
        <v>103</v>
      </c>
      <c r="I22" s="1" t="s">
        <v>39</v>
      </c>
      <c r="J22" s="2" t="s">
        <v>40</v>
      </c>
      <c r="K22" s="2" t="s">
        <v>41</v>
      </c>
      <c r="L22" s="2" t="s">
        <v>40</v>
      </c>
      <c r="M22" s="1"/>
      <c r="N22" s="1" t="s">
        <v>43</v>
      </c>
      <c r="O22" s="24" t="s">
        <v>67</v>
      </c>
      <c r="P22" s="1" t="s">
        <v>45</v>
      </c>
      <c r="Q22" s="1"/>
      <c r="R22" s="1" t="s">
        <v>46</v>
      </c>
      <c r="S22" s="1" t="s">
        <v>91</v>
      </c>
      <c r="T22" s="1" t="s">
        <v>69</v>
      </c>
      <c r="U22" s="1" t="s">
        <v>361</v>
      </c>
    </row>
    <row r="23" spans="1:21" ht="173.25" x14ac:dyDescent="0.25">
      <c r="A23" s="45"/>
      <c r="B23" s="55"/>
      <c r="C23" s="56"/>
      <c r="D23" s="60"/>
      <c r="E23" s="61"/>
      <c r="F23" s="1" t="s">
        <v>104</v>
      </c>
      <c r="G23" s="21" t="s">
        <v>37</v>
      </c>
      <c r="H23" s="1" t="s">
        <v>105</v>
      </c>
      <c r="I23" s="1" t="s">
        <v>39</v>
      </c>
      <c r="J23" s="2" t="s">
        <v>40</v>
      </c>
      <c r="K23" s="2" t="s">
        <v>41</v>
      </c>
      <c r="L23" s="2" t="s">
        <v>40</v>
      </c>
      <c r="M23" s="60" t="s">
        <v>42</v>
      </c>
      <c r="N23" s="1" t="s">
        <v>43</v>
      </c>
      <c r="O23" s="24" t="s">
        <v>80</v>
      </c>
      <c r="P23" s="1" t="s">
        <v>45</v>
      </c>
      <c r="Q23" s="1"/>
      <c r="R23" s="1" t="s">
        <v>46</v>
      </c>
      <c r="S23" s="1" t="s">
        <v>106</v>
      </c>
      <c r="T23" s="1" t="s">
        <v>69</v>
      </c>
      <c r="U23" s="1" t="s">
        <v>361</v>
      </c>
    </row>
    <row r="24" spans="1:21" ht="189" x14ac:dyDescent="0.25">
      <c r="A24" s="45"/>
      <c r="B24" s="55"/>
      <c r="C24" s="56"/>
      <c r="D24" s="60"/>
      <c r="E24" s="61"/>
      <c r="F24" s="1" t="s">
        <v>107</v>
      </c>
      <c r="G24" s="21" t="s">
        <v>37</v>
      </c>
      <c r="H24" s="1" t="s">
        <v>105</v>
      </c>
      <c r="I24" s="1" t="s">
        <v>39</v>
      </c>
      <c r="J24" s="2" t="s">
        <v>40</v>
      </c>
      <c r="K24" s="2" t="s">
        <v>41</v>
      </c>
      <c r="L24" s="2" t="s">
        <v>40</v>
      </c>
      <c r="M24" s="60"/>
      <c r="N24" s="1" t="s">
        <v>43</v>
      </c>
      <c r="O24" s="24" t="s">
        <v>80</v>
      </c>
      <c r="P24" s="1" t="s">
        <v>45</v>
      </c>
      <c r="Q24" s="1"/>
      <c r="R24" s="30" t="s">
        <v>46</v>
      </c>
      <c r="S24" s="30" t="s">
        <v>108</v>
      </c>
      <c r="T24" s="29" t="s">
        <v>69</v>
      </c>
      <c r="U24" s="1" t="s">
        <v>361</v>
      </c>
    </row>
    <row r="25" spans="1:21" ht="47.25" x14ac:dyDescent="0.25">
      <c r="A25" s="45"/>
      <c r="B25" s="55"/>
      <c r="C25" s="56"/>
      <c r="D25" s="60"/>
      <c r="E25" s="61"/>
      <c r="F25" s="1" t="s">
        <v>363</v>
      </c>
      <c r="G25" s="21" t="s">
        <v>50</v>
      </c>
      <c r="H25" s="1" t="s">
        <v>100</v>
      </c>
      <c r="I25" s="1" t="s">
        <v>58</v>
      </c>
      <c r="J25" s="2" t="s">
        <v>59</v>
      </c>
      <c r="K25" s="2" t="s">
        <v>41</v>
      </c>
      <c r="L25" s="2" t="s">
        <v>59</v>
      </c>
      <c r="M25" s="60"/>
      <c r="N25" s="1" t="s">
        <v>43</v>
      </c>
      <c r="O25" s="24" t="s">
        <v>60</v>
      </c>
      <c r="P25" s="1" t="s">
        <v>61</v>
      </c>
      <c r="Q25" s="1"/>
      <c r="R25" s="1" t="s">
        <v>46</v>
      </c>
      <c r="S25" s="24" t="s">
        <v>109</v>
      </c>
      <c r="T25" s="23" t="s">
        <v>63</v>
      </c>
      <c r="U25" s="1" t="s">
        <v>361</v>
      </c>
    </row>
    <row r="26" spans="1:21" ht="204.75" x14ac:dyDescent="0.25">
      <c r="A26" s="45"/>
      <c r="B26" s="62">
        <v>5</v>
      </c>
      <c r="C26" s="56"/>
      <c r="D26" s="60" t="s">
        <v>110</v>
      </c>
      <c r="E26" s="61" t="s">
        <v>373</v>
      </c>
      <c r="F26" s="1" t="s">
        <v>111</v>
      </c>
      <c r="G26" s="1" t="s">
        <v>37</v>
      </c>
      <c r="H26" s="1" t="s">
        <v>112</v>
      </c>
      <c r="I26" s="1" t="s">
        <v>39</v>
      </c>
      <c r="J26" s="2" t="s">
        <v>40</v>
      </c>
      <c r="K26" s="2" t="s">
        <v>41</v>
      </c>
      <c r="L26" s="2" t="s">
        <v>40</v>
      </c>
      <c r="M26" s="1" t="s">
        <v>42</v>
      </c>
      <c r="N26" s="1" t="s">
        <v>43</v>
      </c>
      <c r="O26" s="24" t="s">
        <v>113</v>
      </c>
      <c r="P26" s="1" t="s">
        <v>45</v>
      </c>
      <c r="Q26" s="1"/>
      <c r="R26" s="1" t="s">
        <v>46</v>
      </c>
      <c r="S26" s="24" t="s">
        <v>114</v>
      </c>
      <c r="T26" s="1" t="s">
        <v>115</v>
      </c>
      <c r="U26" s="1" t="s">
        <v>361</v>
      </c>
    </row>
    <row r="27" spans="1:21" ht="267.75" x14ac:dyDescent="0.25">
      <c r="A27" s="45"/>
      <c r="B27" s="62"/>
      <c r="C27" s="56"/>
      <c r="D27" s="60"/>
      <c r="E27" s="61"/>
      <c r="F27" s="1" t="s">
        <v>116</v>
      </c>
      <c r="G27" s="1" t="s">
        <v>50</v>
      </c>
      <c r="H27" s="1" t="s">
        <v>117</v>
      </c>
      <c r="I27" s="1" t="s">
        <v>58</v>
      </c>
      <c r="J27" s="2" t="s">
        <v>40</v>
      </c>
      <c r="K27" s="2" t="s">
        <v>41</v>
      </c>
      <c r="L27" s="2" t="s">
        <v>40</v>
      </c>
      <c r="M27" s="1"/>
      <c r="N27" s="1" t="s">
        <v>43</v>
      </c>
      <c r="O27" s="24" t="s">
        <v>118</v>
      </c>
      <c r="P27" s="1" t="s">
        <v>45</v>
      </c>
      <c r="Q27" s="1"/>
      <c r="R27" s="1" t="s">
        <v>46</v>
      </c>
      <c r="S27" s="24" t="s">
        <v>119</v>
      </c>
      <c r="T27" s="1" t="s">
        <v>120</v>
      </c>
      <c r="U27" s="1" t="s">
        <v>361</v>
      </c>
    </row>
    <row r="28" spans="1:21" ht="141.75" x14ac:dyDescent="0.25">
      <c r="A28" s="45"/>
      <c r="B28" s="62"/>
      <c r="C28" s="56"/>
      <c r="D28" s="60"/>
      <c r="E28" s="61"/>
      <c r="F28" s="1" t="s">
        <v>121</v>
      </c>
      <c r="G28" s="1" t="s">
        <v>50</v>
      </c>
      <c r="H28" s="1" t="s">
        <v>122</v>
      </c>
      <c r="I28" s="1" t="s">
        <v>58</v>
      </c>
      <c r="J28" s="2" t="s">
        <v>40</v>
      </c>
      <c r="K28" s="2" t="s">
        <v>41</v>
      </c>
      <c r="L28" s="2" t="s">
        <v>40</v>
      </c>
      <c r="M28" s="1"/>
      <c r="N28" s="1" t="s">
        <v>43</v>
      </c>
      <c r="O28" s="24" t="s">
        <v>123</v>
      </c>
      <c r="P28" s="1" t="s">
        <v>45</v>
      </c>
      <c r="Q28" s="1"/>
      <c r="R28" s="1" t="s">
        <v>46</v>
      </c>
      <c r="S28" s="24" t="s">
        <v>124</v>
      </c>
      <c r="T28" s="1" t="s">
        <v>125</v>
      </c>
      <c r="U28" s="1" t="s">
        <v>361</v>
      </c>
    </row>
    <row r="29" spans="1:21" ht="204.75" x14ac:dyDescent="0.25">
      <c r="A29" s="45"/>
      <c r="B29" s="62"/>
      <c r="C29" s="56"/>
      <c r="D29" s="60"/>
      <c r="E29" s="61"/>
      <c r="F29" s="1" t="s">
        <v>126</v>
      </c>
      <c r="G29" s="1" t="s">
        <v>37</v>
      </c>
      <c r="H29" s="1" t="s">
        <v>127</v>
      </c>
      <c r="I29" s="1" t="s">
        <v>58</v>
      </c>
      <c r="J29" s="2" t="s">
        <v>40</v>
      </c>
      <c r="K29" s="2" t="s">
        <v>41</v>
      </c>
      <c r="L29" s="2" t="s">
        <v>40</v>
      </c>
      <c r="M29" s="1"/>
      <c r="N29" s="1" t="s">
        <v>43</v>
      </c>
      <c r="O29" s="24" t="s">
        <v>128</v>
      </c>
      <c r="P29" s="1" t="s">
        <v>45</v>
      </c>
      <c r="Q29" s="1"/>
      <c r="R29" s="1" t="s">
        <v>46</v>
      </c>
      <c r="S29" s="24" t="s">
        <v>129</v>
      </c>
      <c r="T29" s="1" t="s">
        <v>115</v>
      </c>
      <c r="U29" s="1" t="s">
        <v>361</v>
      </c>
    </row>
    <row r="30" spans="1:21" ht="47.25" x14ac:dyDescent="0.25">
      <c r="A30" s="45"/>
      <c r="B30" s="62"/>
      <c r="C30" s="56"/>
      <c r="D30" s="60"/>
      <c r="E30" s="61"/>
      <c r="F30" s="1" t="s">
        <v>363</v>
      </c>
      <c r="G30" s="1" t="s">
        <v>50</v>
      </c>
      <c r="H30" s="1" t="s">
        <v>130</v>
      </c>
      <c r="I30" s="1" t="s">
        <v>58</v>
      </c>
      <c r="J30" s="2" t="s">
        <v>59</v>
      </c>
      <c r="K30" s="2" t="s">
        <v>41</v>
      </c>
      <c r="L30" s="2" t="s">
        <v>59</v>
      </c>
      <c r="M30" s="1"/>
      <c r="N30" s="1" t="s">
        <v>43</v>
      </c>
      <c r="O30" s="24" t="s">
        <v>60</v>
      </c>
      <c r="P30" s="1" t="s">
        <v>61</v>
      </c>
      <c r="Q30" s="1"/>
      <c r="R30" s="1" t="s">
        <v>46</v>
      </c>
      <c r="S30" s="24" t="s">
        <v>109</v>
      </c>
      <c r="T30" s="23" t="s">
        <v>63</v>
      </c>
      <c r="U30" s="1" t="s">
        <v>361</v>
      </c>
    </row>
    <row r="31" spans="1:21" ht="204.75" x14ac:dyDescent="0.25">
      <c r="A31" s="45"/>
      <c r="B31" s="62">
        <v>6</v>
      </c>
      <c r="C31" s="56"/>
      <c r="D31" s="61" t="s">
        <v>131</v>
      </c>
      <c r="E31" s="61" t="s">
        <v>374</v>
      </c>
      <c r="F31" s="1" t="s">
        <v>132</v>
      </c>
      <c r="G31" s="1" t="s">
        <v>37</v>
      </c>
      <c r="H31" s="1" t="s">
        <v>133</v>
      </c>
      <c r="I31" s="1" t="s">
        <v>39</v>
      </c>
      <c r="J31" s="2" t="s">
        <v>40</v>
      </c>
      <c r="K31" s="2" t="s">
        <v>41</v>
      </c>
      <c r="L31" s="2" t="s">
        <v>40</v>
      </c>
      <c r="M31" s="1" t="s">
        <v>134</v>
      </c>
      <c r="N31" s="1" t="s">
        <v>43</v>
      </c>
      <c r="O31" s="24" t="s">
        <v>128</v>
      </c>
      <c r="P31" s="1" t="s">
        <v>45</v>
      </c>
      <c r="Q31" s="1"/>
      <c r="R31" s="1" t="s">
        <v>46</v>
      </c>
      <c r="S31" s="24" t="s">
        <v>114</v>
      </c>
      <c r="T31" s="1" t="s">
        <v>115</v>
      </c>
      <c r="U31" s="1" t="s">
        <v>361</v>
      </c>
    </row>
    <row r="32" spans="1:21" ht="204.75" x14ac:dyDescent="0.25">
      <c r="A32" s="45"/>
      <c r="B32" s="62"/>
      <c r="C32" s="56"/>
      <c r="D32" s="61"/>
      <c r="E32" s="61"/>
      <c r="F32" s="1" t="s">
        <v>135</v>
      </c>
      <c r="G32" s="1" t="s">
        <v>50</v>
      </c>
      <c r="H32" s="1" t="s">
        <v>136</v>
      </c>
      <c r="I32" s="1" t="s">
        <v>39</v>
      </c>
      <c r="J32" s="2" t="s">
        <v>40</v>
      </c>
      <c r="K32" s="2" t="s">
        <v>41</v>
      </c>
      <c r="L32" s="2" t="s">
        <v>40</v>
      </c>
      <c r="M32" s="1"/>
      <c r="N32" s="1" t="s">
        <v>43</v>
      </c>
      <c r="O32" s="24" t="s">
        <v>128</v>
      </c>
      <c r="P32" s="1" t="s">
        <v>45</v>
      </c>
      <c r="Q32" s="1"/>
      <c r="R32" s="1" t="s">
        <v>46</v>
      </c>
      <c r="S32" s="24" t="s">
        <v>137</v>
      </c>
      <c r="T32" s="1" t="s">
        <v>115</v>
      </c>
      <c r="U32" s="1" t="s">
        <v>361</v>
      </c>
    </row>
    <row r="33" spans="1:1024" ht="47.25" x14ac:dyDescent="0.25">
      <c r="A33" s="45"/>
      <c r="B33" s="62"/>
      <c r="C33" s="56"/>
      <c r="D33" s="61"/>
      <c r="E33" s="61"/>
      <c r="F33" s="1" t="s">
        <v>363</v>
      </c>
      <c r="G33" s="1" t="s">
        <v>50</v>
      </c>
      <c r="H33" s="1" t="s">
        <v>112</v>
      </c>
      <c r="I33" s="1" t="s">
        <v>58</v>
      </c>
      <c r="J33" s="2" t="s">
        <v>59</v>
      </c>
      <c r="K33" s="2" t="s">
        <v>41</v>
      </c>
      <c r="L33" s="2" t="s">
        <v>59</v>
      </c>
      <c r="M33" s="1"/>
      <c r="N33" s="1" t="s">
        <v>43</v>
      </c>
      <c r="O33" s="1" t="s">
        <v>60</v>
      </c>
      <c r="P33" s="1" t="s">
        <v>61</v>
      </c>
      <c r="Q33" s="1"/>
      <c r="R33" s="1" t="s">
        <v>46</v>
      </c>
      <c r="S33" s="1" t="s">
        <v>109</v>
      </c>
      <c r="T33" s="23" t="s">
        <v>63</v>
      </c>
      <c r="U33" s="1" t="s">
        <v>361</v>
      </c>
    </row>
    <row r="34" spans="1:1024" ht="78.75" x14ac:dyDescent="0.25">
      <c r="A34" s="45"/>
      <c r="B34" s="62">
        <v>7</v>
      </c>
      <c r="C34" s="56" t="s">
        <v>138</v>
      </c>
      <c r="D34" s="61" t="s">
        <v>352</v>
      </c>
      <c r="E34" s="63" t="s">
        <v>35</v>
      </c>
      <c r="F34" s="1" t="s">
        <v>139</v>
      </c>
      <c r="G34" s="1" t="s">
        <v>50</v>
      </c>
      <c r="H34" s="1" t="s">
        <v>140</v>
      </c>
      <c r="I34" s="1" t="s">
        <v>39</v>
      </c>
      <c r="J34" s="2" t="s">
        <v>59</v>
      </c>
      <c r="K34" s="2" t="s">
        <v>41</v>
      </c>
      <c r="L34" s="2" t="s">
        <v>59</v>
      </c>
      <c r="M34" s="1" t="s">
        <v>42</v>
      </c>
      <c r="N34" s="1" t="s">
        <v>43</v>
      </c>
      <c r="O34" s="24" t="s">
        <v>141</v>
      </c>
      <c r="P34" s="1" t="s">
        <v>142</v>
      </c>
      <c r="Q34" s="1"/>
      <c r="R34" s="1" t="s">
        <v>46</v>
      </c>
      <c r="S34" s="24" t="s">
        <v>143</v>
      </c>
      <c r="T34" s="23" t="s">
        <v>63</v>
      </c>
      <c r="U34" s="1" t="s">
        <v>361</v>
      </c>
    </row>
    <row r="35" spans="1:1024" ht="110.25" x14ac:dyDescent="0.25">
      <c r="A35" s="45"/>
      <c r="B35" s="62"/>
      <c r="C35" s="56"/>
      <c r="D35" s="61"/>
      <c r="E35" s="63"/>
      <c r="F35" s="1" t="s">
        <v>144</v>
      </c>
      <c r="G35" s="1" t="s">
        <v>50</v>
      </c>
      <c r="H35" s="1" t="s">
        <v>366</v>
      </c>
      <c r="I35" s="1" t="s">
        <v>39</v>
      </c>
      <c r="J35" s="2" t="s">
        <v>40</v>
      </c>
      <c r="K35" s="2" t="s">
        <v>41</v>
      </c>
      <c r="L35" s="2" t="s">
        <v>40</v>
      </c>
      <c r="M35" s="1"/>
      <c r="N35" s="1" t="s">
        <v>43</v>
      </c>
      <c r="O35" s="24" t="s">
        <v>145</v>
      </c>
      <c r="P35" s="1" t="s">
        <v>45</v>
      </c>
      <c r="Q35" s="1"/>
      <c r="R35" s="1" t="s">
        <v>46</v>
      </c>
      <c r="S35" s="24" t="s">
        <v>146</v>
      </c>
      <c r="T35" s="1" t="s">
        <v>147</v>
      </c>
      <c r="U35" s="1" t="s">
        <v>361</v>
      </c>
    </row>
    <row r="36" spans="1:1024" ht="110.25" x14ac:dyDescent="0.25">
      <c r="A36" s="45"/>
      <c r="B36" s="62"/>
      <c r="C36" s="56"/>
      <c r="D36" s="61"/>
      <c r="E36" s="63"/>
      <c r="F36" s="1" t="s">
        <v>148</v>
      </c>
      <c r="G36" s="1" t="s">
        <v>50</v>
      </c>
      <c r="H36" s="1" t="s">
        <v>149</v>
      </c>
      <c r="I36" s="1" t="s">
        <v>39</v>
      </c>
      <c r="J36" s="2" t="s">
        <v>40</v>
      </c>
      <c r="K36" s="2" t="s">
        <v>41</v>
      </c>
      <c r="L36" s="2" t="s">
        <v>40</v>
      </c>
      <c r="M36" s="1"/>
      <c r="N36" s="1" t="s">
        <v>43</v>
      </c>
      <c r="O36" s="24" t="s">
        <v>150</v>
      </c>
      <c r="P36" s="1" t="s">
        <v>45</v>
      </c>
      <c r="Q36" s="1"/>
      <c r="R36" s="1" t="s">
        <v>46</v>
      </c>
      <c r="S36" s="24" t="s">
        <v>151</v>
      </c>
      <c r="T36" s="1" t="s">
        <v>147</v>
      </c>
      <c r="U36" s="1" t="s">
        <v>361</v>
      </c>
    </row>
    <row r="37" spans="1:1024" ht="110.25" x14ac:dyDescent="0.25">
      <c r="A37" s="45"/>
      <c r="B37" s="62"/>
      <c r="C37" s="56"/>
      <c r="D37" s="61"/>
      <c r="E37" s="63"/>
      <c r="F37" s="1" t="s">
        <v>152</v>
      </c>
      <c r="G37" s="1" t="s">
        <v>37</v>
      </c>
      <c r="H37" s="1" t="s">
        <v>153</v>
      </c>
      <c r="I37" s="1" t="s">
        <v>58</v>
      </c>
      <c r="J37" s="2" t="s">
        <v>40</v>
      </c>
      <c r="K37" s="2" t="s">
        <v>41</v>
      </c>
      <c r="L37" s="2" t="s">
        <v>40</v>
      </c>
      <c r="M37" s="1"/>
      <c r="N37" s="1" t="s">
        <v>43</v>
      </c>
      <c r="O37" s="24" t="s">
        <v>154</v>
      </c>
      <c r="P37" s="1" t="s">
        <v>45</v>
      </c>
      <c r="Q37" s="1"/>
      <c r="R37" s="1" t="s">
        <v>46</v>
      </c>
      <c r="S37" s="24" t="s">
        <v>151</v>
      </c>
      <c r="T37" s="1" t="s">
        <v>147</v>
      </c>
      <c r="U37" s="1" t="s">
        <v>361</v>
      </c>
    </row>
    <row r="38" spans="1:1024" ht="78.75" x14ac:dyDescent="0.25">
      <c r="A38" s="45"/>
      <c r="B38" s="62">
        <v>8</v>
      </c>
      <c r="C38" s="56"/>
      <c r="D38" s="64" t="s">
        <v>353</v>
      </c>
      <c r="E38" s="63" t="s">
        <v>35</v>
      </c>
      <c r="F38" s="1" t="s">
        <v>155</v>
      </c>
      <c r="G38" s="1" t="s">
        <v>37</v>
      </c>
      <c r="H38" s="1" t="s">
        <v>156</v>
      </c>
      <c r="I38" s="1" t="s">
        <v>157</v>
      </c>
      <c r="J38" s="2" t="s">
        <v>40</v>
      </c>
      <c r="K38" s="2" t="s">
        <v>158</v>
      </c>
      <c r="L38" s="2" t="s">
        <v>40</v>
      </c>
      <c r="M38" s="65"/>
      <c r="N38" s="66"/>
      <c r="O38" s="1" t="s">
        <v>159</v>
      </c>
      <c r="P38" s="23" t="s">
        <v>160</v>
      </c>
      <c r="Q38" s="23"/>
      <c r="R38" s="1" t="s">
        <v>161</v>
      </c>
      <c r="S38" s="1" t="s">
        <v>162</v>
      </c>
      <c r="T38" s="29" t="s">
        <v>163</v>
      </c>
      <c r="U38" s="1" t="s">
        <v>361</v>
      </c>
    </row>
    <row r="39" spans="1:1024" ht="78.75" x14ac:dyDescent="0.25">
      <c r="A39" s="45"/>
      <c r="B39" s="62"/>
      <c r="C39" s="56"/>
      <c r="D39" s="60"/>
      <c r="E39" s="63"/>
      <c r="F39" s="1" t="s">
        <v>164</v>
      </c>
      <c r="G39" s="1" t="s">
        <v>37</v>
      </c>
      <c r="H39" s="1" t="s">
        <v>156</v>
      </c>
      <c r="I39" s="1" t="s">
        <v>157</v>
      </c>
      <c r="J39" s="2" t="s">
        <v>40</v>
      </c>
      <c r="K39" s="2" t="s">
        <v>158</v>
      </c>
      <c r="L39" s="2" t="s">
        <v>40</v>
      </c>
      <c r="M39" s="65"/>
      <c r="N39" s="66"/>
      <c r="O39" s="1" t="s">
        <v>159</v>
      </c>
      <c r="P39" s="23" t="s">
        <v>160</v>
      </c>
      <c r="Q39" s="23"/>
      <c r="R39" s="1" t="s">
        <v>161</v>
      </c>
      <c r="S39" s="1" t="s">
        <v>162</v>
      </c>
      <c r="T39" s="29" t="s">
        <v>163</v>
      </c>
      <c r="U39" s="1" t="s">
        <v>361</v>
      </c>
    </row>
    <row r="40" spans="1:1024" ht="78.75" x14ac:dyDescent="0.25">
      <c r="A40" s="45"/>
      <c r="B40" s="62"/>
      <c r="C40" s="56"/>
      <c r="D40" s="60"/>
      <c r="E40" s="63"/>
      <c r="F40" s="1" t="s">
        <v>165</v>
      </c>
      <c r="G40" s="1" t="s">
        <v>37</v>
      </c>
      <c r="H40" s="1" t="s">
        <v>156</v>
      </c>
      <c r="I40" s="1" t="s">
        <v>157</v>
      </c>
      <c r="J40" s="2" t="s">
        <v>40</v>
      </c>
      <c r="K40" s="2" t="s">
        <v>158</v>
      </c>
      <c r="L40" s="2" t="s">
        <v>40</v>
      </c>
      <c r="M40" s="65"/>
      <c r="N40" s="66"/>
      <c r="O40" s="1" t="s">
        <v>159</v>
      </c>
      <c r="P40" s="23" t="s">
        <v>160</v>
      </c>
      <c r="Q40" s="23"/>
      <c r="R40" s="1" t="s">
        <v>161</v>
      </c>
      <c r="S40" s="1" t="s">
        <v>162</v>
      </c>
      <c r="T40" s="29" t="s">
        <v>163</v>
      </c>
      <c r="U40" s="1" t="s">
        <v>361</v>
      </c>
    </row>
    <row r="41" spans="1:1024" s="25" customFormat="1" ht="78.75" customHeight="1" x14ac:dyDescent="0.25">
      <c r="A41" s="45"/>
      <c r="B41" s="73">
        <v>9</v>
      </c>
      <c r="C41" s="56"/>
      <c r="D41" s="67" t="s">
        <v>354</v>
      </c>
      <c r="E41" s="63" t="s">
        <v>35</v>
      </c>
      <c r="F41" s="40" t="s">
        <v>364</v>
      </c>
      <c r="G41" s="30" t="s">
        <v>37</v>
      </c>
      <c r="H41" s="40" t="s">
        <v>365</v>
      </c>
      <c r="I41" s="40" t="s">
        <v>367</v>
      </c>
      <c r="J41" s="39" t="s">
        <v>40</v>
      </c>
      <c r="K41" s="39" t="s">
        <v>158</v>
      </c>
      <c r="L41" s="39" t="s">
        <v>40</v>
      </c>
      <c r="M41" s="37"/>
      <c r="N41" s="42"/>
      <c r="O41" s="40" t="s">
        <v>369</v>
      </c>
      <c r="P41" s="40" t="s">
        <v>45</v>
      </c>
      <c r="Q41" s="1"/>
      <c r="R41" s="40" t="s">
        <v>368</v>
      </c>
      <c r="S41" s="40" t="s">
        <v>370</v>
      </c>
      <c r="T41" s="41" t="s">
        <v>371</v>
      </c>
      <c r="U41" s="40" t="s">
        <v>361</v>
      </c>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26"/>
      <c r="GQ41" s="26"/>
      <c r="GR41" s="26"/>
      <c r="GS41" s="26"/>
      <c r="GT41" s="26"/>
      <c r="GU41" s="26"/>
      <c r="GV41" s="26"/>
      <c r="GW41" s="26"/>
      <c r="GX41" s="26"/>
      <c r="GY41" s="26"/>
      <c r="GZ41" s="26"/>
      <c r="HA41" s="26"/>
      <c r="HB41" s="26"/>
      <c r="HC41" s="26"/>
      <c r="HD41" s="26"/>
      <c r="HE41" s="26"/>
      <c r="HF41" s="26"/>
      <c r="HG41" s="26"/>
      <c r="HH41" s="26"/>
      <c r="HI41" s="26"/>
      <c r="HJ41" s="26"/>
      <c r="HK41" s="26"/>
      <c r="HL41" s="26"/>
      <c r="HM41" s="26"/>
      <c r="HN41" s="26"/>
      <c r="HO41" s="26"/>
      <c r="HP41" s="26"/>
      <c r="HQ41" s="26"/>
      <c r="HR41" s="26"/>
      <c r="HS41" s="26"/>
      <c r="HT41" s="26"/>
      <c r="HU41" s="26"/>
      <c r="HV41" s="26"/>
      <c r="HW41" s="26"/>
      <c r="HX41" s="26"/>
      <c r="HY41" s="26"/>
      <c r="HZ41" s="26"/>
      <c r="IA41" s="26"/>
      <c r="IB41" s="26"/>
      <c r="IC41" s="26"/>
      <c r="ID41" s="26"/>
      <c r="IE41" s="26"/>
      <c r="IF41" s="26"/>
      <c r="IG41" s="26"/>
      <c r="IH41" s="26"/>
      <c r="II41" s="26"/>
      <c r="IJ41" s="26"/>
      <c r="IK41" s="26"/>
      <c r="IL41" s="26"/>
      <c r="IM41" s="26"/>
      <c r="IN41" s="26"/>
      <c r="IO41" s="26"/>
      <c r="IP41" s="26"/>
      <c r="IQ41" s="26"/>
      <c r="IR41" s="26"/>
      <c r="IS41" s="26"/>
      <c r="IT41" s="26"/>
      <c r="IU41" s="26"/>
      <c r="IV41" s="26"/>
      <c r="IW41" s="26"/>
      <c r="IX41" s="26"/>
      <c r="IY41" s="26"/>
      <c r="IZ41" s="26"/>
      <c r="JA41" s="26"/>
      <c r="JB41" s="26"/>
      <c r="JC41" s="26"/>
      <c r="JD41" s="26"/>
      <c r="JE41" s="26"/>
      <c r="JF41" s="26"/>
      <c r="JG41" s="26"/>
      <c r="JH41" s="26"/>
      <c r="JI41" s="26"/>
      <c r="JJ41" s="26"/>
      <c r="JK41" s="26"/>
      <c r="JL41" s="26"/>
      <c r="JM41" s="26"/>
      <c r="JN41" s="26"/>
      <c r="JO41" s="26"/>
      <c r="JP41" s="26"/>
      <c r="JQ41" s="26"/>
      <c r="JR41" s="26"/>
      <c r="JS41" s="26"/>
      <c r="JT41" s="26"/>
      <c r="JU41" s="26"/>
      <c r="JV41" s="26"/>
      <c r="JW41" s="26"/>
      <c r="JX41" s="26"/>
      <c r="JY41" s="26"/>
      <c r="JZ41" s="26"/>
      <c r="KA41" s="26"/>
      <c r="KB41" s="26"/>
      <c r="KC41" s="26"/>
      <c r="KD41" s="26"/>
      <c r="KE41" s="26"/>
      <c r="KF41" s="26"/>
      <c r="KG41" s="26"/>
      <c r="KH41" s="26"/>
      <c r="KI41" s="26"/>
      <c r="KJ41" s="26"/>
      <c r="KK41" s="26"/>
      <c r="KL41" s="26"/>
      <c r="KM41" s="26"/>
      <c r="KN41" s="26"/>
      <c r="KO41" s="26"/>
      <c r="KP41" s="26"/>
      <c r="KQ41" s="26"/>
      <c r="KR41" s="26"/>
      <c r="KS41" s="26"/>
      <c r="KT41" s="26"/>
      <c r="KU41" s="26"/>
      <c r="KV41" s="26"/>
      <c r="KW41" s="26"/>
      <c r="KX41" s="26"/>
      <c r="KY41" s="26"/>
      <c r="KZ41" s="26"/>
      <c r="LA41" s="26"/>
      <c r="LB41" s="26"/>
      <c r="LC41" s="26"/>
      <c r="LD41" s="26"/>
      <c r="LE41" s="26"/>
      <c r="LF41" s="26"/>
      <c r="LG41" s="26"/>
      <c r="LH41" s="26"/>
      <c r="LI41" s="26"/>
      <c r="LJ41" s="26"/>
      <c r="LK41" s="26"/>
      <c r="LL41" s="26"/>
      <c r="LM41" s="26"/>
      <c r="LN41" s="26"/>
      <c r="LO41" s="26"/>
      <c r="LP41" s="26"/>
      <c r="LQ41" s="26"/>
      <c r="LR41" s="26"/>
      <c r="LS41" s="26"/>
      <c r="LT41" s="26"/>
      <c r="LU41" s="26"/>
      <c r="LV41" s="26"/>
      <c r="LW41" s="26"/>
      <c r="LX41" s="26"/>
      <c r="LY41" s="26"/>
      <c r="LZ41" s="26"/>
      <c r="MA41" s="26"/>
      <c r="MB41" s="26"/>
      <c r="MC41" s="26"/>
      <c r="MD41" s="26"/>
      <c r="ME41" s="26"/>
      <c r="MF41" s="26"/>
      <c r="MG41" s="26"/>
      <c r="MH41" s="26"/>
      <c r="MI41" s="26"/>
      <c r="MJ41" s="26"/>
      <c r="MK41" s="26"/>
      <c r="ML41" s="26"/>
      <c r="MM41" s="26"/>
      <c r="MN41" s="26"/>
      <c r="MO41" s="26"/>
      <c r="MP41" s="26"/>
      <c r="MQ41" s="26"/>
      <c r="MR41" s="26"/>
      <c r="MS41" s="26"/>
      <c r="MT41" s="26"/>
      <c r="MU41" s="26"/>
      <c r="MV41" s="26"/>
      <c r="MW41" s="26"/>
      <c r="MX41" s="26"/>
      <c r="MY41" s="26"/>
      <c r="MZ41" s="26"/>
      <c r="NA41" s="26"/>
      <c r="NB41" s="26"/>
      <c r="NC41" s="26"/>
      <c r="ND41" s="26"/>
      <c r="NE41" s="26"/>
      <c r="NF41" s="26"/>
      <c r="NG41" s="26"/>
      <c r="NH41" s="26"/>
      <c r="NI41" s="26"/>
      <c r="NJ41" s="26"/>
      <c r="NK41" s="26"/>
      <c r="NL41" s="26"/>
      <c r="NM41" s="26"/>
      <c r="NN41" s="26"/>
      <c r="NO41" s="26"/>
      <c r="NP41" s="26"/>
      <c r="NQ41" s="26"/>
      <c r="NR41" s="26"/>
      <c r="NS41" s="26"/>
      <c r="NT41" s="26"/>
      <c r="NU41" s="26"/>
      <c r="NV41" s="26"/>
      <c r="NW41" s="26"/>
      <c r="NX41" s="26"/>
      <c r="NY41" s="26"/>
      <c r="NZ41" s="26"/>
      <c r="OA41" s="26"/>
      <c r="OB41" s="26"/>
      <c r="OC41" s="26"/>
      <c r="OD41" s="26"/>
      <c r="OE41" s="26"/>
      <c r="OF41" s="26"/>
      <c r="OG41" s="26"/>
      <c r="OH41" s="26"/>
      <c r="OI41" s="26"/>
      <c r="OJ41" s="26"/>
      <c r="OK41" s="26"/>
      <c r="OL41" s="26"/>
      <c r="OM41" s="26"/>
      <c r="ON41" s="26"/>
      <c r="OO41" s="26"/>
      <c r="OP41" s="26"/>
      <c r="OQ41" s="26"/>
      <c r="OR41" s="26"/>
      <c r="OS41" s="26"/>
      <c r="OT41" s="26"/>
      <c r="OU41" s="26"/>
      <c r="OV41" s="26"/>
      <c r="OW41" s="26"/>
      <c r="OX41" s="26"/>
      <c r="OY41" s="26"/>
      <c r="OZ41" s="26"/>
      <c r="PA41" s="26"/>
      <c r="PB41" s="26"/>
      <c r="PC41" s="26"/>
      <c r="PD41" s="26"/>
      <c r="PE41" s="26"/>
      <c r="PF41" s="26"/>
      <c r="PG41" s="26"/>
      <c r="PH41" s="26"/>
      <c r="PI41" s="26"/>
      <c r="PJ41" s="26"/>
      <c r="PK41" s="26"/>
      <c r="PL41" s="26"/>
      <c r="PM41" s="26"/>
      <c r="PN41" s="26"/>
      <c r="PO41" s="26"/>
      <c r="PP41" s="26"/>
      <c r="PQ41" s="26"/>
      <c r="PR41" s="26"/>
      <c r="PS41" s="26"/>
      <c r="PT41" s="26"/>
      <c r="PU41" s="26"/>
      <c r="PV41" s="26"/>
      <c r="PW41" s="26"/>
      <c r="PX41" s="26"/>
      <c r="PY41" s="26"/>
      <c r="PZ41" s="26"/>
      <c r="QA41" s="26"/>
      <c r="QB41" s="26"/>
      <c r="QC41" s="26"/>
      <c r="QD41" s="26"/>
      <c r="QE41" s="26"/>
      <c r="QF41" s="26"/>
      <c r="QG41" s="26"/>
      <c r="QH41" s="26"/>
      <c r="QI41" s="26"/>
      <c r="QJ41" s="26"/>
      <c r="QK41" s="26"/>
      <c r="QL41" s="26"/>
      <c r="QM41" s="26"/>
      <c r="QN41" s="26"/>
      <c r="QO41" s="26"/>
      <c r="QP41" s="26"/>
      <c r="QQ41" s="26"/>
      <c r="QR41" s="26"/>
      <c r="QS41" s="26"/>
      <c r="QT41" s="26"/>
      <c r="QU41" s="26"/>
      <c r="QV41" s="26"/>
      <c r="QW41" s="26"/>
      <c r="QX41" s="26"/>
      <c r="QY41" s="26"/>
      <c r="QZ41" s="26"/>
      <c r="RA41" s="26"/>
      <c r="RB41" s="26"/>
      <c r="RC41" s="26"/>
      <c r="RD41" s="26"/>
      <c r="RE41" s="26"/>
      <c r="RF41" s="26"/>
      <c r="RG41" s="26"/>
      <c r="RH41" s="26"/>
      <c r="RI41" s="26"/>
      <c r="RJ41" s="26"/>
      <c r="RK41" s="26"/>
      <c r="RL41" s="26"/>
      <c r="RM41" s="26"/>
      <c r="RN41" s="26"/>
      <c r="RO41" s="26"/>
      <c r="RP41" s="26"/>
      <c r="RQ41" s="26"/>
      <c r="RR41" s="26"/>
      <c r="RS41" s="26"/>
      <c r="RT41" s="26"/>
      <c r="RU41" s="26"/>
      <c r="RV41" s="26"/>
      <c r="RW41" s="26"/>
      <c r="RX41" s="26"/>
      <c r="RY41" s="26"/>
      <c r="RZ41" s="26"/>
      <c r="SA41" s="26"/>
      <c r="SB41" s="26"/>
      <c r="SC41" s="26"/>
      <c r="SD41" s="26"/>
      <c r="SE41" s="26"/>
      <c r="SF41" s="26"/>
      <c r="SG41" s="26"/>
      <c r="SH41" s="26"/>
      <c r="SI41" s="26"/>
      <c r="SJ41" s="26"/>
      <c r="SK41" s="26"/>
      <c r="SL41" s="26"/>
      <c r="SM41" s="26"/>
      <c r="SN41" s="26"/>
      <c r="SO41" s="26"/>
      <c r="SP41" s="26"/>
      <c r="SQ41" s="26"/>
      <c r="SR41" s="26"/>
      <c r="SS41" s="26"/>
      <c r="ST41" s="26"/>
      <c r="SU41" s="26"/>
      <c r="SV41" s="26"/>
      <c r="SW41" s="26"/>
      <c r="SX41" s="26"/>
      <c r="SY41" s="26"/>
      <c r="SZ41" s="26"/>
      <c r="TA41" s="26"/>
      <c r="TB41" s="26"/>
      <c r="TC41" s="26"/>
      <c r="TD41" s="26"/>
      <c r="TE41" s="26"/>
      <c r="TF41" s="26"/>
      <c r="TG41" s="26"/>
      <c r="TH41" s="26"/>
      <c r="TI41" s="26"/>
      <c r="TJ41" s="26"/>
      <c r="TK41" s="26"/>
      <c r="TL41" s="26"/>
      <c r="TM41" s="26"/>
      <c r="TN41" s="26"/>
      <c r="TO41" s="26"/>
      <c r="TP41" s="26"/>
      <c r="TQ41" s="26"/>
      <c r="TR41" s="26"/>
      <c r="TS41" s="26"/>
      <c r="TT41" s="26"/>
      <c r="TU41" s="26"/>
      <c r="TV41" s="26"/>
      <c r="TW41" s="26"/>
      <c r="TX41" s="26"/>
      <c r="TY41" s="26"/>
      <c r="TZ41" s="26"/>
      <c r="UA41" s="26"/>
      <c r="UB41" s="26"/>
      <c r="UC41" s="26"/>
      <c r="UD41" s="26"/>
      <c r="UE41" s="26"/>
      <c r="UF41" s="26"/>
      <c r="UG41" s="26"/>
      <c r="UH41" s="26"/>
      <c r="UI41" s="26"/>
      <c r="UJ41" s="26"/>
      <c r="UK41" s="26"/>
      <c r="UL41" s="26"/>
      <c r="UM41" s="26"/>
      <c r="UN41" s="26"/>
      <c r="UO41" s="26"/>
      <c r="UP41" s="26"/>
      <c r="UQ41" s="26"/>
      <c r="UR41" s="26"/>
      <c r="US41" s="26"/>
      <c r="UT41" s="26"/>
      <c r="UU41" s="26"/>
      <c r="UV41" s="26"/>
      <c r="UW41" s="26"/>
      <c r="UX41" s="26"/>
      <c r="UY41" s="26"/>
      <c r="UZ41" s="26"/>
      <c r="VA41" s="26"/>
      <c r="VB41" s="26"/>
      <c r="VC41" s="26"/>
      <c r="VD41" s="26"/>
      <c r="VE41" s="26"/>
      <c r="VF41" s="26"/>
      <c r="VG41" s="26"/>
      <c r="VH41" s="26"/>
      <c r="VI41" s="26"/>
      <c r="VJ41" s="26"/>
      <c r="VK41" s="26"/>
      <c r="VL41" s="26"/>
      <c r="VM41" s="26"/>
      <c r="VN41" s="26"/>
      <c r="VO41" s="26"/>
      <c r="VP41" s="26"/>
      <c r="VQ41" s="26"/>
      <c r="VR41" s="26"/>
      <c r="VS41" s="26"/>
      <c r="VT41" s="26"/>
      <c r="VU41" s="26"/>
      <c r="VV41" s="26"/>
      <c r="VW41" s="26"/>
      <c r="VX41" s="26"/>
      <c r="VY41" s="26"/>
      <c r="VZ41" s="26"/>
      <c r="WA41" s="26"/>
      <c r="WB41" s="26"/>
      <c r="WC41" s="26"/>
      <c r="WD41" s="26"/>
      <c r="WE41" s="26"/>
      <c r="WF41" s="26"/>
      <c r="WG41" s="26"/>
      <c r="WH41" s="26"/>
      <c r="WI41" s="26"/>
      <c r="WJ41" s="26"/>
      <c r="WK41" s="26"/>
      <c r="WL41" s="26"/>
      <c r="WM41" s="26"/>
      <c r="WN41" s="26"/>
      <c r="WO41" s="26"/>
      <c r="WP41" s="26"/>
      <c r="WQ41" s="26"/>
      <c r="WR41" s="26"/>
      <c r="WS41" s="26"/>
      <c r="WT41" s="26"/>
      <c r="WU41" s="26"/>
      <c r="WV41" s="26"/>
      <c r="WW41" s="26"/>
      <c r="WX41" s="26"/>
      <c r="WY41" s="26"/>
      <c r="WZ41" s="26"/>
      <c r="XA41" s="26"/>
      <c r="XB41" s="26"/>
      <c r="XC41" s="26"/>
      <c r="XD41" s="26"/>
      <c r="XE41" s="26"/>
      <c r="XF41" s="26"/>
      <c r="XG41" s="26"/>
      <c r="XH41" s="26"/>
      <c r="XI41" s="26"/>
      <c r="XJ41" s="26"/>
      <c r="XK41" s="26"/>
      <c r="XL41" s="26"/>
      <c r="XM41" s="26"/>
      <c r="XN41" s="26"/>
      <c r="XO41" s="26"/>
      <c r="XP41" s="26"/>
      <c r="XQ41" s="26"/>
      <c r="XR41" s="26"/>
      <c r="XS41" s="26"/>
      <c r="XT41" s="26"/>
      <c r="XU41" s="26"/>
      <c r="XV41" s="26"/>
      <c r="XW41" s="26"/>
      <c r="XX41" s="26"/>
      <c r="XY41" s="26"/>
      <c r="XZ41" s="26"/>
      <c r="YA41" s="26"/>
      <c r="YB41" s="26"/>
      <c r="YC41" s="26"/>
      <c r="YD41" s="26"/>
      <c r="YE41" s="26"/>
      <c r="YF41" s="26"/>
      <c r="YG41" s="26"/>
      <c r="YH41" s="26"/>
      <c r="YI41" s="26"/>
      <c r="YJ41" s="26"/>
      <c r="YK41" s="26"/>
      <c r="YL41" s="26"/>
      <c r="YM41" s="26"/>
      <c r="YN41" s="26"/>
      <c r="YO41" s="26"/>
      <c r="YP41" s="26"/>
      <c r="YQ41" s="26"/>
      <c r="YR41" s="26"/>
      <c r="YS41" s="26"/>
      <c r="YT41" s="26"/>
      <c r="YU41" s="26"/>
      <c r="YV41" s="26"/>
      <c r="YW41" s="26"/>
      <c r="YX41" s="26"/>
      <c r="YY41" s="26"/>
      <c r="YZ41" s="26"/>
      <c r="ZA41" s="26"/>
      <c r="ZB41" s="26"/>
      <c r="ZC41" s="26"/>
      <c r="ZD41" s="26"/>
      <c r="ZE41" s="26"/>
      <c r="ZF41" s="26"/>
      <c r="ZG41" s="26"/>
      <c r="ZH41" s="26"/>
      <c r="ZI41" s="26"/>
      <c r="ZJ41" s="26"/>
      <c r="ZK41" s="26"/>
      <c r="ZL41" s="26"/>
      <c r="ZM41" s="26"/>
      <c r="ZN41" s="26"/>
      <c r="ZO41" s="26"/>
      <c r="ZP41" s="26"/>
      <c r="ZQ41" s="26"/>
      <c r="ZR41" s="26"/>
      <c r="ZS41" s="26"/>
      <c r="ZT41" s="26"/>
      <c r="ZU41" s="26"/>
      <c r="ZV41" s="26"/>
      <c r="ZW41" s="26"/>
      <c r="ZX41" s="26"/>
      <c r="ZY41" s="26"/>
      <c r="ZZ41" s="26"/>
      <c r="AAA41" s="26"/>
      <c r="AAB41" s="26"/>
      <c r="AAC41" s="26"/>
      <c r="AAD41" s="26"/>
      <c r="AAE41" s="26"/>
      <c r="AAF41" s="26"/>
      <c r="AAG41" s="26"/>
      <c r="AAH41" s="26"/>
      <c r="AAI41" s="26"/>
      <c r="AAJ41" s="26"/>
      <c r="AAK41" s="26"/>
      <c r="AAL41" s="26"/>
      <c r="AAM41" s="26"/>
      <c r="AAN41" s="26"/>
      <c r="AAO41" s="26"/>
      <c r="AAP41" s="26"/>
      <c r="AAQ41" s="26"/>
      <c r="AAR41" s="26"/>
      <c r="AAS41" s="26"/>
      <c r="AAT41" s="26"/>
      <c r="AAU41" s="26"/>
      <c r="AAV41" s="26"/>
      <c r="AAW41" s="26"/>
      <c r="AAX41" s="26"/>
      <c r="AAY41" s="26"/>
      <c r="AAZ41" s="26"/>
      <c r="ABA41" s="26"/>
      <c r="ABB41" s="26"/>
      <c r="ABC41" s="26"/>
      <c r="ABD41" s="26"/>
      <c r="ABE41" s="26"/>
      <c r="ABF41" s="26"/>
      <c r="ABG41" s="26"/>
      <c r="ABH41" s="26"/>
      <c r="ABI41" s="26"/>
      <c r="ABJ41" s="26"/>
      <c r="ABK41" s="26"/>
      <c r="ABL41" s="26"/>
      <c r="ABM41" s="26"/>
      <c r="ABN41" s="26"/>
      <c r="ABO41" s="26"/>
      <c r="ABP41" s="26"/>
      <c r="ABQ41" s="26"/>
      <c r="ABR41" s="26"/>
      <c r="ABS41" s="26"/>
      <c r="ABT41" s="26"/>
      <c r="ABU41" s="26"/>
      <c r="ABV41" s="26"/>
      <c r="ABW41" s="26"/>
      <c r="ABX41" s="26"/>
      <c r="ABY41" s="26"/>
      <c r="ABZ41" s="26"/>
      <c r="ACA41" s="26"/>
      <c r="ACB41" s="26"/>
      <c r="ACC41" s="26"/>
      <c r="ACD41" s="26"/>
      <c r="ACE41" s="26"/>
      <c r="ACF41" s="26"/>
      <c r="ACG41" s="26"/>
      <c r="ACH41" s="26"/>
      <c r="ACI41" s="26"/>
      <c r="ACJ41" s="26"/>
      <c r="ACK41" s="26"/>
      <c r="ACL41" s="26"/>
      <c r="ACM41" s="26"/>
      <c r="ACN41" s="26"/>
      <c r="ACO41" s="26"/>
      <c r="ACP41" s="26"/>
      <c r="ACQ41" s="26"/>
      <c r="ACR41" s="26"/>
      <c r="ACS41" s="26"/>
      <c r="ACT41" s="26"/>
      <c r="ACU41" s="26"/>
      <c r="ACV41" s="26"/>
      <c r="ACW41" s="26"/>
      <c r="ACX41" s="26"/>
      <c r="ACY41" s="26"/>
      <c r="ACZ41" s="26"/>
      <c r="ADA41" s="26"/>
      <c r="ADB41" s="26"/>
      <c r="ADC41" s="26"/>
      <c r="ADD41" s="26"/>
      <c r="ADE41" s="26"/>
      <c r="ADF41" s="26"/>
      <c r="ADG41" s="26"/>
      <c r="ADH41" s="26"/>
      <c r="ADI41" s="26"/>
      <c r="ADJ41" s="26"/>
      <c r="ADK41" s="26"/>
      <c r="ADL41" s="26"/>
      <c r="ADM41" s="26"/>
      <c r="ADN41" s="26"/>
      <c r="ADO41" s="26"/>
      <c r="ADP41" s="26"/>
      <c r="ADQ41" s="26"/>
      <c r="ADR41" s="26"/>
      <c r="ADS41" s="26"/>
      <c r="ADT41" s="26"/>
      <c r="ADU41" s="26"/>
      <c r="ADV41" s="26"/>
      <c r="ADW41" s="26"/>
      <c r="ADX41" s="26"/>
      <c r="ADY41" s="26"/>
      <c r="ADZ41" s="26"/>
      <c r="AEA41" s="26"/>
      <c r="AEB41" s="26"/>
      <c r="AEC41" s="26"/>
      <c r="AED41" s="26"/>
      <c r="AEE41" s="26"/>
      <c r="AEF41" s="26"/>
      <c r="AEG41" s="26"/>
      <c r="AEH41" s="26"/>
      <c r="AEI41" s="26"/>
      <c r="AEJ41" s="26"/>
      <c r="AEK41" s="26"/>
      <c r="AEL41" s="26"/>
      <c r="AEM41" s="26"/>
      <c r="AEN41" s="26"/>
      <c r="AEO41" s="26"/>
      <c r="AEP41" s="26"/>
      <c r="AEQ41" s="26"/>
      <c r="AER41" s="26"/>
      <c r="AES41" s="26"/>
      <c r="AET41" s="26"/>
      <c r="AEU41" s="26"/>
      <c r="AEV41" s="26"/>
      <c r="AEW41" s="26"/>
      <c r="AEX41" s="26"/>
      <c r="AEY41" s="26"/>
      <c r="AEZ41" s="26"/>
      <c r="AFA41" s="26"/>
      <c r="AFB41" s="26"/>
      <c r="AFC41" s="26"/>
      <c r="AFD41" s="26"/>
      <c r="AFE41" s="26"/>
      <c r="AFF41" s="26"/>
      <c r="AFG41" s="26"/>
      <c r="AFH41" s="26"/>
      <c r="AFI41" s="26"/>
      <c r="AFJ41" s="26"/>
      <c r="AFK41" s="26"/>
      <c r="AFL41" s="26"/>
      <c r="AFM41" s="26"/>
      <c r="AFN41" s="26"/>
      <c r="AFO41" s="26"/>
      <c r="AFP41" s="26"/>
      <c r="AFQ41" s="26"/>
      <c r="AFR41" s="26"/>
      <c r="AFS41" s="26"/>
      <c r="AFT41" s="26"/>
      <c r="AFU41" s="26"/>
      <c r="AFV41" s="26"/>
      <c r="AFW41" s="26"/>
      <c r="AFX41" s="26"/>
      <c r="AFY41" s="26"/>
      <c r="AFZ41" s="26"/>
      <c r="AGA41" s="26"/>
      <c r="AGB41" s="26"/>
      <c r="AGC41" s="26"/>
      <c r="AGD41" s="26"/>
      <c r="AGE41" s="26"/>
      <c r="AGF41" s="26"/>
      <c r="AGG41" s="26"/>
      <c r="AGH41" s="26"/>
      <c r="AGI41" s="26"/>
      <c r="AGJ41" s="26"/>
      <c r="AGK41" s="26"/>
      <c r="AGL41" s="26"/>
      <c r="AGM41" s="26"/>
      <c r="AGN41" s="26"/>
      <c r="AGO41" s="26"/>
      <c r="AGP41" s="26"/>
      <c r="AGQ41" s="26"/>
      <c r="AGR41" s="26"/>
      <c r="AGS41" s="26"/>
      <c r="AGT41" s="26"/>
      <c r="AGU41" s="26"/>
      <c r="AGV41" s="26"/>
      <c r="AGW41" s="26"/>
      <c r="AGX41" s="26"/>
      <c r="AGY41" s="26"/>
      <c r="AGZ41" s="26"/>
      <c r="AHA41" s="26"/>
      <c r="AHB41" s="26"/>
      <c r="AHC41" s="26"/>
      <c r="AHD41" s="26"/>
      <c r="AHE41" s="26"/>
      <c r="AHF41" s="26"/>
      <c r="AHG41" s="26"/>
      <c r="AHH41" s="26"/>
      <c r="AHI41" s="26"/>
      <c r="AHJ41" s="26"/>
      <c r="AHK41" s="26"/>
      <c r="AHL41" s="26"/>
      <c r="AHM41" s="26"/>
      <c r="AHN41" s="26"/>
      <c r="AHO41" s="26"/>
      <c r="AHP41" s="26"/>
      <c r="AHQ41" s="26"/>
      <c r="AHR41" s="26"/>
      <c r="AHS41" s="26"/>
      <c r="AHT41" s="26"/>
      <c r="AHU41" s="26"/>
      <c r="AHV41" s="26"/>
      <c r="AHW41" s="26"/>
      <c r="AHX41" s="26"/>
      <c r="AHY41" s="26"/>
      <c r="AHZ41" s="26"/>
      <c r="AIA41" s="26"/>
      <c r="AIB41" s="26"/>
      <c r="AIC41" s="26"/>
      <c r="AID41" s="26"/>
      <c r="AIE41" s="26"/>
      <c r="AIF41" s="26"/>
      <c r="AIG41" s="26"/>
      <c r="AIH41" s="26"/>
      <c r="AII41" s="26"/>
      <c r="AIJ41" s="26"/>
      <c r="AIK41" s="26"/>
      <c r="AIL41" s="26"/>
      <c r="AIM41" s="26"/>
      <c r="AIN41" s="26"/>
      <c r="AIO41" s="26"/>
      <c r="AIP41" s="26"/>
      <c r="AIQ41" s="26"/>
      <c r="AIR41" s="26"/>
      <c r="AIS41" s="26"/>
      <c r="AIT41" s="26"/>
      <c r="AIU41" s="26"/>
      <c r="AIV41" s="26"/>
      <c r="AIW41" s="26"/>
      <c r="AIX41" s="26"/>
      <c r="AIY41" s="26"/>
      <c r="AIZ41" s="26"/>
      <c r="AJA41" s="26"/>
      <c r="AJB41" s="26"/>
      <c r="AJC41" s="26"/>
      <c r="AJD41" s="26"/>
      <c r="AJE41" s="26"/>
      <c r="AJF41" s="26"/>
      <c r="AJG41" s="26"/>
      <c r="AJH41" s="26"/>
      <c r="AJI41" s="26"/>
      <c r="AJJ41" s="26"/>
      <c r="AJK41" s="26"/>
      <c r="AJL41" s="26"/>
      <c r="AJM41" s="26"/>
      <c r="AJN41" s="26"/>
      <c r="AJO41" s="26"/>
      <c r="AJP41" s="26"/>
      <c r="AJQ41" s="26"/>
      <c r="AJR41" s="26"/>
      <c r="AJS41" s="26"/>
      <c r="AJT41" s="26"/>
      <c r="AJU41" s="26"/>
      <c r="AJV41" s="26"/>
      <c r="AJW41" s="26"/>
      <c r="AJX41" s="26"/>
      <c r="AJY41" s="26"/>
      <c r="AJZ41" s="26"/>
      <c r="AKA41" s="26"/>
      <c r="AKB41" s="26"/>
      <c r="AKC41" s="26"/>
      <c r="AKD41" s="26"/>
      <c r="AKE41" s="26"/>
      <c r="AKF41" s="26"/>
      <c r="AKG41" s="26"/>
      <c r="AKH41" s="26"/>
      <c r="AKI41" s="26"/>
      <c r="AKJ41" s="26"/>
      <c r="AKK41" s="26"/>
      <c r="AKL41" s="26"/>
      <c r="AKM41" s="26"/>
      <c r="AKN41" s="26"/>
      <c r="AKO41" s="26"/>
      <c r="AKP41" s="26"/>
      <c r="AKQ41" s="26"/>
      <c r="AKR41" s="26"/>
      <c r="AKS41" s="26"/>
      <c r="AKT41" s="26"/>
      <c r="AKU41" s="26"/>
      <c r="AKV41" s="26"/>
      <c r="AKW41" s="26"/>
      <c r="AKX41" s="26"/>
      <c r="AKY41" s="26"/>
      <c r="AKZ41" s="26"/>
      <c r="ALA41" s="26"/>
      <c r="ALB41" s="26"/>
      <c r="ALC41" s="26"/>
      <c r="ALD41" s="26"/>
      <c r="ALE41" s="26"/>
      <c r="ALF41" s="26"/>
      <c r="ALG41" s="26"/>
      <c r="ALH41" s="26"/>
      <c r="ALI41" s="26"/>
      <c r="ALJ41" s="26"/>
      <c r="ALK41" s="26"/>
      <c r="ALL41" s="26"/>
      <c r="ALM41" s="26"/>
      <c r="ALN41" s="26"/>
      <c r="ALO41" s="26"/>
      <c r="ALP41" s="26"/>
      <c r="ALQ41" s="26"/>
      <c r="ALR41" s="26"/>
      <c r="ALS41" s="26"/>
      <c r="ALT41" s="26"/>
      <c r="ALU41" s="26"/>
      <c r="ALV41" s="26"/>
      <c r="ALW41" s="26"/>
      <c r="ALX41" s="26"/>
      <c r="ALY41" s="26"/>
      <c r="ALZ41" s="26"/>
      <c r="AMA41" s="26"/>
      <c r="AMB41" s="26"/>
      <c r="AMC41" s="26"/>
      <c r="AMD41" s="26"/>
      <c r="AME41" s="26"/>
      <c r="AMF41" s="26"/>
      <c r="AMG41" s="26"/>
      <c r="AMH41" s="26"/>
      <c r="AMI41" s="26"/>
      <c r="AMJ41" s="26"/>
    </row>
    <row r="42" spans="1:1024" ht="63" customHeight="1" x14ac:dyDescent="0.25">
      <c r="A42" s="45"/>
      <c r="B42" s="74"/>
      <c r="C42" s="56"/>
      <c r="D42" s="68"/>
      <c r="E42" s="70"/>
      <c r="F42" s="1" t="s">
        <v>166</v>
      </c>
      <c r="G42" s="1" t="s">
        <v>35</v>
      </c>
      <c r="H42" s="1" t="s">
        <v>167</v>
      </c>
      <c r="I42" s="1" t="s">
        <v>168</v>
      </c>
      <c r="J42" s="2" t="s">
        <v>40</v>
      </c>
      <c r="K42" s="2" t="s">
        <v>158</v>
      </c>
      <c r="L42" s="2" t="s">
        <v>40</v>
      </c>
      <c r="N42" s="60"/>
      <c r="O42" s="1" t="s">
        <v>169</v>
      </c>
      <c r="P42" s="23" t="s">
        <v>170</v>
      </c>
      <c r="Q42" s="23"/>
      <c r="R42" s="1" t="s">
        <v>161</v>
      </c>
      <c r="S42" s="1" t="s">
        <v>171</v>
      </c>
      <c r="T42" s="29">
        <v>1</v>
      </c>
      <c r="U42" s="1" t="s">
        <v>361</v>
      </c>
    </row>
    <row r="43" spans="1:1024" ht="78.75" x14ac:dyDescent="0.25">
      <c r="A43" s="45"/>
      <c r="B43" s="74"/>
      <c r="C43" s="56"/>
      <c r="D43" s="68"/>
      <c r="E43" s="70"/>
      <c r="F43" s="1" t="s">
        <v>172</v>
      </c>
      <c r="G43" s="1" t="s">
        <v>173</v>
      </c>
      <c r="H43" s="1" t="s">
        <v>174</v>
      </c>
      <c r="I43" s="1" t="s">
        <v>175</v>
      </c>
      <c r="J43" s="2" t="s">
        <v>40</v>
      </c>
      <c r="K43" s="2" t="s">
        <v>158</v>
      </c>
      <c r="L43" s="2" t="s">
        <v>40</v>
      </c>
      <c r="N43" s="60"/>
      <c r="O43" s="1" t="s">
        <v>176</v>
      </c>
      <c r="P43" s="23" t="s">
        <v>160</v>
      </c>
      <c r="Q43" s="23"/>
      <c r="R43" s="1" t="s">
        <v>161</v>
      </c>
      <c r="S43" s="1" t="s">
        <v>177</v>
      </c>
      <c r="T43" s="29">
        <v>1</v>
      </c>
      <c r="U43" s="1" t="s">
        <v>361</v>
      </c>
    </row>
    <row r="44" spans="1:1024" ht="94.5" x14ac:dyDescent="0.25">
      <c r="A44" s="45"/>
      <c r="B44" s="74"/>
      <c r="C44" s="56"/>
      <c r="D44" s="68"/>
      <c r="E44" s="70"/>
      <c r="F44" s="1" t="s">
        <v>378</v>
      </c>
      <c r="G44" s="1" t="s">
        <v>173</v>
      </c>
      <c r="H44" s="1" t="s">
        <v>178</v>
      </c>
      <c r="I44" s="1" t="s">
        <v>175</v>
      </c>
      <c r="J44" s="2" t="s">
        <v>40</v>
      </c>
      <c r="K44" s="2" t="s">
        <v>158</v>
      </c>
      <c r="L44" s="2" t="s">
        <v>40</v>
      </c>
      <c r="N44" s="60"/>
      <c r="O44" s="1" t="s">
        <v>176</v>
      </c>
      <c r="P44" s="23" t="s">
        <v>160</v>
      </c>
      <c r="Q44" s="23"/>
      <c r="R44" s="1" t="s">
        <v>161</v>
      </c>
      <c r="S44" s="1" t="s">
        <v>177</v>
      </c>
      <c r="T44" s="29">
        <v>1</v>
      </c>
      <c r="U44" s="1" t="s">
        <v>361</v>
      </c>
    </row>
    <row r="45" spans="1:1024" ht="78.75" x14ac:dyDescent="0.25">
      <c r="A45" s="45"/>
      <c r="B45" s="74"/>
      <c r="C45" s="56"/>
      <c r="D45" s="68"/>
      <c r="E45" s="70"/>
      <c r="F45" s="1" t="s">
        <v>179</v>
      </c>
      <c r="G45" s="1" t="s">
        <v>173</v>
      </c>
      <c r="H45" s="1" t="s">
        <v>180</v>
      </c>
      <c r="I45" s="1" t="s">
        <v>181</v>
      </c>
      <c r="J45" s="2" t="s">
        <v>40</v>
      </c>
      <c r="K45" s="2" t="s">
        <v>182</v>
      </c>
      <c r="L45" s="2" t="s">
        <v>59</v>
      </c>
      <c r="N45" s="60"/>
      <c r="O45" s="1" t="s">
        <v>183</v>
      </c>
      <c r="P45" s="23" t="s">
        <v>160</v>
      </c>
      <c r="Q45" s="23"/>
      <c r="R45" s="1" t="s">
        <v>161</v>
      </c>
      <c r="S45" s="1" t="s">
        <v>184</v>
      </c>
      <c r="T45" s="29">
        <v>1</v>
      </c>
      <c r="U45" s="1" t="s">
        <v>361</v>
      </c>
    </row>
    <row r="46" spans="1:1024" ht="110.25" x14ac:dyDescent="0.25">
      <c r="A46" s="45"/>
      <c r="B46" s="75"/>
      <c r="C46" s="56"/>
      <c r="D46" s="69"/>
      <c r="E46" s="71"/>
      <c r="F46" s="1" t="s">
        <v>185</v>
      </c>
      <c r="G46" s="1" t="s">
        <v>173</v>
      </c>
      <c r="H46" s="1" t="s">
        <v>186</v>
      </c>
      <c r="I46" s="1" t="s">
        <v>168</v>
      </c>
      <c r="J46" s="2" t="s">
        <v>40</v>
      </c>
      <c r="K46" s="2" t="s">
        <v>158</v>
      </c>
      <c r="L46" s="2" t="s">
        <v>40</v>
      </c>
      <c r="N46" s="60"/>
      <c r="O46" s="1" t="s">
        <v>187</v>
      </c>
      <c r="P46" s="23" t="s">
        <v>160</v>
      </c>
      <c r="Q46" s="23"/>
      <c r="R46" s="1" t="s">
        <v>161</v>
      </c>
      <c r="S46" s="1" t="s">
        <v>188</v>
      </c>
      <c r="T46" s="29">
        <v>1</v>
      </c>
      <c r="U46" s="1" t="s">
        <v>361</v>
      </c>
    </row>
    <row r="47" spans="1:1024" ht="189" x14ac:dyDescent="0.25">
      <c r="A47" s="46"/>
      <c r="B47" s="15">
        <v>10</v>
      </c>
      <c r="D47" s="32" t="s">
        <v>355</v>
      </c>
      <c r="E47" s="32" t="s">
        <v>35</v>
      </c>
      <c r="F47" s="32" t="s">
        <v>342</v>
      </c>
      <c r="G47" s="32" t="s">
        <v>173</v>
      </c>
      <c r="H47" s="32" t="s">
        <v>186</v>
      </c>
      <c r="I47" s="32" t="s">
        <v>343</v>
      </c>
      <c r="J47" s="33" t="s">
        <v>40</v>
      </c>
      <c r="K47" s="33" t="s">
        <v>158</v>
      </c>
      <c r="L47" s="33" t="s">
        <v>40</v>
      </c>
      <c r="M47" s="32" t="s">
        <v>344</v>
      </c>
      <c r="N47" s="32" t="s">
        <v>345</v>
      </c>
      <c r="O47" s="32" t="s">
        <v>346</v>
      </c>
      <c r="P47" s="32" t="s">
        <v>347</v>
      </c>
      <c r="Q47" s="34"/>
      <c r="R47" s="32" t="s">
        <v>348</v>
      </c>
      <c r="S47" s="32" t="s">
        <v>349</v>
      </c>
      <c r="T47" s="36">
        <v>1</v>
      </c>
      <c r="U47" s="35" t="s">
        <v>361</v>
      </c>
    </row>
    <row r="49" spans="4:5" ht="21" x14ac:dyDescent="0.35">
      <c r="D49" s="14"/>
    </row>
    <row r="50" spans="4:5" ht="21" x14ac:dyDescent="0.35">
      <c r="D50" s="16" t="s">
        <v>358</v>
      </c>
      <c r="E50" s="17" t="s">
        <v>3</v>
      </c>
    </row>
    <row r="51" spans="4:5" ht="21" x14ac:dyDescent="0.35">
      <c r="D51" s="16" t="s">
        <v>359</v>
      </c>
      <c r="E51" s="17" t="s">
        <v>4</v>
      </c>
    </row>
  </sheetData>
  <mergeCells count="54">
    <mergeCell ref="M38:M40"/>
    <mergeCell ref="N38:N40"/>
    <mergeCell ref="N42:N46"/>
    <mergeCell ref="D41:D46"/>
    <mergeCell ref="E41:E46"/>
    <mergeCell ref="B31:B33"/>
    <mergeCell ref="D31:D33"/>
    <mergeCell ref="E31:E33"/>
    <mergeCell ref="B34:B37"/>
    <mergeCell ref="C34:C46"/>
    <mergeCell ref="D34:D37"/>
    <mergeCell ref="E34:E37"/>
    <mergeCell ref="B38:B40"/>
    <mergeCell ref="D38:D40"/>
    <mergeCell ref="E38:E40"/>
    <mergeCell ref="B41:B46"/>
    <mergeCell ref="D22:D25"/>
    <mergeCell ref="E22:E25"/>
    <mergeCell ref="M23:M25"/>
    <mergeCell ref="B26:B30"/>
    <mergeCell ref="D26:D30"/>
    <mergeCell ref="E26:E30"/>
    <mergeCell ref="P2:P3"/>
    <mergeCell ref="Q2:U2"/>
    <mergeCell ref="B4:B7"/>
    <mergeCell ref="C4:C33"/>
    <mergeCell ref="D4:D7"/>
    <mergeCell ref="E4:E7"/>
    <mergeCell ref="M4:M6"/>
    <mergeCell ref="B8:B12"/>
    <mergeCell ref="D8:D12"/>
    <mergeCell ref="E8:E12"/>
    <mergeCell ref="M8:M12"/>
    <mergeCell ref="B13:B21"/>
    <mergeCell ref="D13:D21"/>
    <mergeCell ref="E13:E21"/>
    <mergeCell ref="M13:M21"/>
    <mergeCell ref="B22:B25"/>
    <mergeCell ref="A4:A47"/>
    <mergeCell ref="A1:G1"/>
    <mergeCell ref="H1:M1"/>
    <mergeCell ref="N1:U1"/>
    <mergeCell ref="A2:A3"/>
    <mergeCell ref="B2:B3"/>
    <mergeCell ref="C2:C3"/>
    <mergeCell ref="D2:D3"/>
    <mergeCell ref="E2:E3"/>
    <mergeCell ref="F2:F3"/>
    <mergeCell ref="G2:G3"/>
    <mergeCell ref="H2:H3"/>
    <mergeCell ref="I2:I3"/>
    <mergeCell ref="J2:M2"/>
    <mergeCell ref="N2:N3"/>
    <mergeCell ref="O2:O3"/>
  </mergeCells>
  <dataValidations disablePrompts="1" count="5">
    <dataValidation type="list" allowBlank="1" showInputMessage="1" showErrorMessage="1" sqref="G4:G6 G8:G11 G13:G18 G22:G46" xr:uid="{00000000-0002-0000-0200-000000000000}">
      <formula1>soggetti</formula1>
      <formula2>0</formula2>
    </dataValidation>
    <dataValidation type="list" allowBlank="1" showInputMessage="1" showErrorMessage="1" sqref="J7 L7 J12 J19:J21 J32 J34:J46" xr:uid="{00000000-0002-0000-0200-000001000000}">
      <formula1>"Alto,Altissimo"</formula1>
      <formula2>0</formula2>
    </dataValidation>
    <dataValidation showDropDown="1" showInputMessage="1" showErrorMessage="1" sqref="J30" xr:uid="{00000000-0002-0000-0200-000002000000}">
      <formula1>0</formula1>
      <formula2>0</formula2>
    </dataValidation>
    <dataValidation type="list" allowBlank="1" showInputMessage="1" showErrorMessage="1" sqref="K38:K46" xr:uid="{00000000-0002-0000-0200-000003000000}">
      <formula1>"Molto bassa,Bassa,Media,Alta,Altissima"</formula1>
      <formula2>0</formula2>
    </dataValidation>
    <dataValidation type="list" allowBlank="1" showInputMessage="1" showErrorMessage="1" sqref="L38:L46" xr:uid="{00000000-0002-0000-0200-000004000000}">
      <formula1>"Medio,Alto,Altissimo"</formula1>
      <formula2>0</formula2>
    </dataValidation>
  </dataValidations>
  <pageMargins left="0.25" right="0.25" top="0.75" bottom="0.75" header="0.511811023622047" footer="0.511811023622047"/>
  <pageSetup paperSize="8" scale="42" orientation="landscape"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K31"/>
  <sheetViews>
    <sheetView zoomScale="75" zoomScaleNormal="75" workbookViewId="0"/>
  </sheetViews>
  <sheetFormatPr defaultColWidth="8.7109375" defaultRowHeight="15" x14ac:dyDescent="0.25"/>
  <cols>
    <col min="1" max="1" width="14.5703125" customWidth="1"/>
    <col min="2" max="2" width="10" customWidth="1"/>
    <col min="3" max="3" width="97.5703125" style="25" customWidth="1"/>
    <col min="4" max="4" width="14.42578125" customWidth="1"/>
    <col min="5" max="5" width="9.140625" customWidth="1"/>
  </cols>
  <sheetData>
    <row r="1" spans="1:37" x14ac:dyDescent="0.25">
      <c r="A1" s="26" t="s">
        <v>189</v>
      </c>
      <c r="B1" s="26" t="s">
        <v>190</v>
      </c>
      <c r="C1" s="26" t="s">
        <v>191</v>
      </c>
      <c r="D1" s="26" t="s">
        <v>35</v>
      </c>
    </row>
    <row r="2" spans="1:37" ht="90" x14ac:dyDescent="0.25">
      <c r="A2" s="26" t="s">
        <v>192</v>
      </c>
      <c r="B2" s="26" t="s">
        <v>193</v>
      </c>
      <c r="C2" s="26" t="s">
        <v>194</v>
      </c>
      <c r="D2" s="15" t="s">
        <v>195</v>
      </c>
    </row>
    <row r="3" spans="1:37" ht="45" x14ac:dyDescent="0.25">
      <c r="A3" s="26" t="s">
        <v>196</v>
      </c>
      <c r="B3" s="26" t="s">
        <v>197</v>
      </c>
      <c r="C3" s="26" t="s">
        <v>198</v>
      </c>
      <c r="D3" s="15" t="s">
        <v>195</v>
      </c>
    </row>
    <row r="4" spans="1:37" ht="45" x14ac:dyDescent="0.25">
      <c r="A4" s="26" t="s">
        <v>199</v>
      </c>
      <c r="B4" s="26" t="s">
        <v>200</v>
      </c>
      <c r="C4" s="26" t="s">
        <v>201</v>
      </c>
      <c r="D4" s="15" t="s">
        <v>195</v>
      </c>
    </row>
    <row r="5" spans="1:37" ht="45" x14ac:dyDescent="0.25">
      <c r="A5" s="26" t="s">
        <v>202</v>
      </c>
      <c r="B5" s="26" t="s">
        <v>203</v>
      </c>
      <c r="C5" s="26" t="s">
        <v>204</v>
      </c>
      <c r="D5" s="15" t="s">
        <v>195</v>
      </c>
    </row>
    <row r="6" spans="1:37" ht="285" x14ac:dyDescent="0.25">
      <c r="A6" s="26" t="s">
        <v>205</v>
      </c>
      <c r="B6" s="26" t="s">
        <v>206</v>
      </c>
      <c r="C6" s="26" t="s">
        <v>207</v>
      </c>
      <c r="D6" s="15" t="s">
        <v>195</v>
      </c>
    </row>
    <row r="7" spans="1:37" ht="120" x14ac:dyDescent="0.25">
      <c r="A7" s="26" t="s">
        <v>208</v>
      </c>
      <c r="B7" s="26" t="s">
        <v>209</v>
      </c>
      <c r="C7" s="26" t="s">
        <v>210</v>
      </c>
      <c r="D7" s="15" t="s">
        <v>211</v>
      </c>
      <c r="AK7" t="s">
        <v>212</v>
      </c>
    </row>
    <row r="8" spans="1:37" ht="105" x14ac:dyDescent="0.25">
      <c r="A8" s="26" t="s">
        <v>213</v>
      </c>
      <c r="B8" s="26" t="s">
        <v>214</v>
      </c>
      <c r="C8" s="26" t="s">
        <v>215</v>
      </c>
      <c r="D8" s="15" t="s">
        <v>216</v>
      </c>
      <c r="AK8" t="s">
        <v>212</v>
      </c>
    </row>
    <row r="9" spans="1:37" ht="75" x14ac:dyDescent="0.25">
      <c r="A9" s="26" t="s">
        <v>217</v>
      </c>
      <c r="B9" s="26" t="s">
        <v>218</v>
      </c>
      <c r="C9" s="26" t="s">
        <v>219</v>
      </c>
      <c r="D9" s="15" t="s">
        <v>220</v>
      </c>
      <c r="AK9" t="s">
        <v>212</v>
      </c>
    </row>
    <row r="10" spans="1:37" ht="90" x14ac:dyDescent="0.25">
      <c r="A10" s="26" t="s">
        <v>221</v>
      </c>
      <c r="B10" s="26" t="s">
        <v>222</v>
      </c>
      <c r="C10" s="26" t="s">
        <v>223</v>
      </c>
      <c r="D10" s="15" t="s">
        <v>224</v>
      </c>
      <c r="AK10" t="s">
        <v>212</v>
      </c>
    </row>
    <row r="11" spans="1:37" ht="165" x14ac:dyDescent="0.25">
      <c r="A11" s="26" t="s">
        <v>225</v>
      </c>
      <c r="B11" s="26" t="s">
        <v>226</v>
      </c>
      <c r="C11" s="26" t="s">
        <v>227</v>
      </c>
      <c r="D11" s="15" t="s">
        <v>195</v>
      </c>
      <c r="AK11" t="s">
        <v>228</v>
      </c>
    </row>
    <row r="12" spans="1:37" ht="105" x14ac:dyDescent="0.25">
      <c r="A12" s="26" t="s">
        <v>229</v>
      </c>
      <c r="B12" s="26" t="s">
        <v>230</v>
      </c>
      <c r="C12" s="26" t="s">
        <v>231</v>
      </c>
      <c r="D12" s="15" t="s">
        <v>232</v>
      </c>
      <c r="AK12" t="s">
        <v>228</v>
      </c>
    </row>
    <row r="13" spans="1:37" ht="135" x14ac:dyDescent="0.25">
      <c r="A13" s="26" t="s">
        <v>233</v>
      </c>
      <c r="B13" s="26" t="s">
        <v>234</v>
      </c>
      <c r="C13" s="26" t="s">
        <v>235</v>
      </c>
      <c r="D13" s="15" t="s">
        <v>236</v>
      </c>
      <c r="AK13" t="s">
        <v>228</v>
      </c>
    </row>
    <row r="14" spans="1:37" ht="75" x14ac:dyDescent="0.25">
      <c r="A14" s="26" t="s">
        <v>237</v>
      </c>
      <c r="B14" s="26" t="s">
        <v>238</v>
      </c>
      <c r="C14" s="26" t="s">
        <v>239</v>
      </c>
      <c r="D14" s="15" t="s">
        <v>240</v>
      </c>
      <c r="AK14" t="s">
        <v>228</v>
      </c>
    </row>
    <row r="15" spans="1:37" ht="90" x14ac:dyDescent="0.25">
      <c r="A15" s="26" t="s">
        <v>241</v>
      </c>
      <c r="B15" s="26" t="s">
        <v>242</v>
      </c>
      <c r="C15" s="26" t="s">
        <v>243</v>
      </c>
      <c r="D15" s="15" t="s">
        <v>244</v>
      </c>
      <c r="AK15" t="s">
        <v>228</v>
      </c>
    </row>
    <row r="16" spans="1:37" ht="135" x14ac:dyDescent="0.25">
      <c r="A16" s="26" t="s">
        <v>245</v>
      </c>
      <c r="B16" s="26" t="s">
        <v>246</v>
      </c>
      <c r="C16" s="26" t="s">
        <v>247</v>
      </c>
      <c r="D16" s="15" t="s">
        <v>248</v>
      </c>
      <c r="AK16" t="s">
        <v>228</v>
      </c>
    </row>
    <row r="17" spans="1:37" ht="180" x14ac:dyDescent="0.25">
      <c r="A17" s="26" t="s">
        <v>249</v>
      </c>
      <c r="B17" s="26" t="s">
        <v>250</v>
      </c>
      <c r="C17" s="26" t="s">
        <v>251</v>
      </c>
      <c r="D17" s="15" t="s">
        <v>252</v>
      </c>
      <c r="AK17" t="s">
        <v>253</v>
      </c>
    </row>
    <row r="18" spans="1:37" ht="150" x14ac:dyDescent="0.25">
      <c r="A18" s="26" t="s">
        <v>254</v>
      </c>
      <c r="B18" s="26" t="s">
        <v>255</v>
      </c>
      <c r="C18" s="26" t="s">
        <v>256</v>
      </c>
      <c r="D18" s="15" t="s">
        <v>257</v>
      </c>
      <c r="AK18" t="s">
        <v>253</v>
      </c>
    </row>
    <row r="19" spans="1:37" ht="90" x14ac:dyDescent="0.25">
      <c r="A19" s="26" t="s">
        <v>258</v>
      </c>
      <c r="B19" s="26" t="s">
        <v>259</v>
      </c>
      <c r="C19" s="26" t="s">
        <v>260</v>
      </c>
      <c r="D19" s="15" t="s">
        <v>261</v>
      </c>
      <c r="AK19" t="s">
        <v>253</v>
      </c>
    </row>
    <row r="20" spans="1:37" ht="105" x14ac:dyDescent="0.25">
      <c r="A20" s="26" t="s">
        <v>262</v>
      </c>
      <c r="B20" s="26" t="s">
        <v>263</v>
      </c>
      <c r="C20" s="26" t="s">
        <v>264</v>
      </c>
      <c r="D20" s="15" t="s">
        <v>265</v>
      </c>
      <c r="AK20" t="s">
        <v>253</v>
      </c>
    </row>
    <row r="21" spans="1:37" ht="105" x14ac:dyDescent="0.25">
      <c r="A21" s="26" t="s">
        <v>266</v>
      </c>
      <c r="B21" s="26" t="s">
        <v>267</v>
      </c>
      <c r="C21" s="26" t="s">
        <v>268</v>
      </c>
      <c r="D21" s="15" t="s">
        <v>269</v>
      </c>
      <c r="AK21" t="s">
        <v>253</v>
      </c>
    </row>
    <row r="22" spans="1:37" ht="120" x14ac:dyDescent="0.25">
      <c r="A22" s="26" t="s">
        <v>270</v>
      </c>
      <c r="B22" s="26" t="s">
        <v>271</v>
      </c>
      <c r="C22" s="26" t="s">
        <v>272</v>
      </c>
      <c r="D22" s="15" t="s">
        <v>273</v>
      </c>
      <c r="AK22" t="s">
        <v>253</v>
      </c>
    </row>
    <row r="23" spans="1:37" ht="45" x14ac:dyDescent="0.25">
      <c r="A23" s="26" t="s">
        <v>274</v>
      </c>
      <c r="B23" s="26" t="s">
        <v>275</v>
      </c>
      <c r="C23" s="26" t="s">
        <v>276</v>
      </c>
      <c r="D23" s="15" t="s">
        <v>277</v>
      </c>
      <c r="AK23" t="s">
        <v>253</v>
      </c>
    </row>
    <row r="24" spans="1:37" ht="135" x14ac:dyDescent="0.25">
      <c r="A24" s="26" t="s">
        <v>278</v>
      </c>
      <c r="B24" s="26" t="s">
        <v>279</v>
      </c>
      <c r="C24" s="26" t="s">
        <v>280</v>
      </c>
      <c r="D24" s="15" t="s">
        <v>281</v>
      </c>
      <c r="AK24" t="s">
        <v>253</v>
      </c>
    </row>
    <row r="25" spans="1:37" ht="105" x14ac:dyDescent="0.25">
      <c r="A25" s="26" t="s">
        <v>282</v>
      </c>
      <c r="B25" s="26" t="s">
        <v>283</v>
      </c>
      <c r="C25" s="26" t="s">
        <v>284</v>
      </c>
      <c r="D25" s="15" t="s">
        <v>285</v>
      </c>
      <c r="AK25" t="s">
        <v>286</v>
      </c>
    </row>
    <row r="26" spans="1:37" ht="75" x14ac:dyDescent="0.25">
      <c r="A26" s="26" t="s">
        <v>287</v>
      </c>
      <c r="B26" s="26" t="s">
        <v>288</v>
      </c>
      <c r="C26" s="26" t="s">
        <v>289</v>
      </c>
      <c r="D26" s="15" t="s">
        <v>290</v>
      </c>
      <c r="AK26" t="s">
        <v>286</v>
      </c>
    </row>
    <row r="27" spans="1:37" ht="165" x14ac:dyDescent="0.25">
      <c r="A27" s="26" t="s">
        <v>291</v>
      </c>
      <c r="B27" s="26" t="s">
        <v>292</v>
      </c>
      <c r="C27" s="26" t="s">
        <v>293</v>
      </c>
      <c r="D27" s="15" t="s">
        <v>294</v>
      </c>
      <c r="AK27" t="s">
        <v>286</v>
      </c>
    </row>
    <row r="28" spans="1:37" ht="120" x14ac:dyDescent="0.25">
      <c r="A28" s="26" t="s">
        <v>295</v>
      </c>
      <c r="B28" s="26" t="s">
        <v>296</v>
      </c>
      <c r="C28" s="26" t="s">
        <v>297</v>
      </c>
      <c r="D28" s="15" t="s">
        <v>298</v>
      </c>
      <c r="AK28" t="s">
        <v>286</v>
      </c>
    </row>
    <row r="29" spans="1:37" ht="90" x14ac:dyDescent="0.25">
      <c r="A29" s="26" t="s">
        <v>299</v>
      </c>
      <c r="B29" s="26" t="s">
        <v>300</v>
      </c>
      <c r="C29" s="26" t="s">
        <v>301</v>
      </c>
      <c r="D29" s="15" t="s">
        <v>302</v>
      </c>
      <c r="AK29" t="s">
        <v>286</v>
      </c>
    </row>
    <row r="30" spans="1:37" ht="75" x14ac:dyDescent="0.25">
      <c r="A30" s="26" t="s">
        <v>303</v>
      </c>
      <c r="B30" s="26" t="s">
        <v>304</v>
      </c>
      <c r="C30" s="26" t="s">
        <v>305</v>
      </c>
      <c r="D30" s="15" t="s">
        <v>306</v>
      </c>
      <c r="AK30" t="s">
        <v>286</v>
      </c>
    </row>
    <row r="31" spans="1:37" ht="105" x14ac:dyDescent="0.25">
      <c r="A31" s="26" t="s">
        <v>307</v>
      </c>
      <c r="B31" s="26" t="s">
        <v>308</v>
      </c>
      <c r="C31" s="26" t="s">
        <v>309</v>
      </c>
      <c r="D31" s="15" t="s">
        <v>310</v>
      </c>
      <c r="AK31" t="s">
        <v>286</v>
      </c>
    </row>
  </sheetData>
  <pageMargins left="0" right="0" top="0.39374999999999999" bottom="0" header="0.511811023622047" footer="0.511811023622047"/>
  <pageSetup paperSize="77" orientation="landscape"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J125"/>
  <sheetViews>
    <sheetView zoomScale="75" zoomScaleNormal="75" workbookViewId="0"/>
  </sheetViews>
  <sheetFormatPr defaultColWidth="8.7109375" defaultRowHeight="15" x14ac:dyDescent="0.25"/>
  <cols>
    <col min="1" max="1" width="9.140625" customWidth="1"/>
    <col min="2" max="2" width="14.140625" customWidth="1"/>
    <col min="3" max="3" width="12.42578125" customWidth="1"/>
    <col min="4" max="4" width="21" customWidth="1"/>
    <col min="5" max="5" width="16" customWidth="1"/>
    <col min="6" max="6" width="16.140625" customWidth="1"/>
    <col min="7" max="7" width="14.85546875" customWidth="1"/>
    <col min="8" max="8" width="9.140625" customWidth="1"/>
  </cols>
  <sheetData>
    <row r="2" spans="1:10" x14ac:dyDescent="0.25">
      <c r="A2" s="8" t="s">
        <v>311</v>
      </c>
      <c r="J2" s="27" t="s">
        <v>312</v>
      </c>
    </row>
    <row r="3" spans="1:10" ht="18.75" x14ac:dyDescent="0.3">
      <c r="B3" s="28" t="s">
        <v>313</v>
      </c>
      <c r="J3" t="s">
        <v>314</v>
      </c>
    </row>
    <row r="4" spans="1:10" ht="18.75" x14ac:dyDescent="0.3">
      <c r="B4" s="28" t="s">
        <v>315</v>
      </c>
      <c r="J4" t="s">
        <v>316</v>
      </c>
    </row>
    <row r="5" spans="1:10" ht="18.75" x14ac:dyDescent="0.3">
      <c r="B5" s="28" t="s">
        <v>50</v>
      </c>
      <c r="J5" t="s">
        <v>313</v>
      </c>
    </row>
    <row r="6" spans="1:10" ht="18.75" x14ac:dyDescent="0.3">
      <c r="B6" s="28" t="s">
        <v>37</v>
      </c>
      <c r="J6" t="s">
        <v>317</v>
      </c>
    </row>
    <row r="7" spans="1:10" ht="18.75" x14ac:dyDescent="0.3">
      <c r="B7" s="28" t="s">
        <v>318</v>
      </c>
      <c r="J7" t="s">
        <v>37</v>
      </c>
    </row>
    <row r="8" spans="1:10" ht="18.75" x14ac:dyDescent="0.3">
      <c r="B8" s="28"/>
      <c r="J8" s="27" t="s">
        <v>319</v>
      </c>
    </row>
    <row r="9" spans="1:10" x14ac:dyDescent="0.25">
      <c r="A9" s="8" t="s">
        <v>320</v>
      </c>
      <c r="C9" s="72" t="s">
        <v>321</v>
      </c>
      <c r="D9" s="72"/>
      <c r="J9" s="27" t="s">
        <v>50</v>
      </c>
    </row>
    <row r="10" spans="1:10" x14ac:dyDescent="0.25">
      <c r="B10" t="s">
        <v>322</v>
      </c>
      <c r="D10" t="s">
        <v>323</v>
      </c>
      <c r="J10" t="s">
        <v>324</v>
      </c>
    </row>
    <row r="11" spans="1:10" x14ac:dyDescent="0.25">
      <c r="B11" t="s">
        <v>325</v>
      </c>
      <c r="D11" t="s">
        <v>326</v>
      </c>
      <c r="J11" t="s">
        <v>327</v>
      </c>
    </row>
    <row r="12" spans="1:10" x14ac:dyDescent="0.25">
      <c r="D12" t="s">
        <v>328</v>
      </c>
      <c r="J12" t="s">
        <v>329</v>
      </c>
    </row>
    <row r="15" spans="1:10" x14ac:dyDescent="0.25">
      <c r="J15" t="s">
        <v>330</v>
      </c>
    </row>
    <row r="16" spans="1:10" x14ac:dyDescent="0.25">
      <c r="B16" t="s">
        <v>331</v>
      </c>
      <c r="D16" t="s">
        <v>40</v>
      </c>
      <c r="J16" t="s">
        <v>332</v>
      </c>
    </row>
    <row r="17" spans="2:10" x14ac:dyDescent="0.25">
      <c r="B17" t="s">
        <v>182</v>
      </c>
      <c r="D17" t="s">
        <v>59</v>
      </c>
      <c r="J17" t="s">
        <v>333</v>
      </c>
    </row>
    <row r="18" spans="2:10" x14ac:dyDescent="0.25">
      <c r="B18" t="s">
        <v>158</v>
      </c>
      <c r="J18" t="s">
        <v>328</v>
      </c>
    </row>
    <row r="19" spans="2:10" x14ac:dyDescent="0.25">
      <c r="B19" t="s">
        <v>334</v>
      </c>
      <c r="J19" t="s">
        <v>335</v>
      </c>
    </row>
    <row r="20" spans="2:10" x14ac:dyDescent="0.25">
      <c r="B20" t="s">
        <v>336</v>
      </c>
      <c r="J20" t="s">
        <v>337</v>
      </c>
    </row>
    <row r="21" spans="2:10" x14ac:dyDescent="0.25">
      <c r="J21" t="s">
        <v>338</v>
      </c>
    </row>
    <row r="22" spans="2:10" x14ac:dyDescent="0.25">
      <c r="D22" t="s">
        <v>339</v>
      </c>
      <c r="E22" t="s">
        <v>339</v>
      </c>
      <c r="F22" t="s">
        <v>339</v>
      </c>
      <c r="G22" t="s">
        <v>340</v>
      </c>
    </row>
    <row r="23" spans="2:10" x14ac:dyDescent="0.25">
      <c r="B23" t="s">
        <v>40</v>
      </c>
      <c r="C23" t="e">
        <f>Mappatura_processi!#REF!</f>
        <v>#REF!</v>
      </c>
      <c r="D23" t="e">
        <f t="shared" ref="D23:D54" si="0">IF(OR(C23 = "Media", C23="Alta",C23="Altissima"),"Altissimo","")</f>
        <v>#REF!</v>
      </c>
      <c r="E23" t="e">
        <f t="shared" ref="E23:E54" si="1">IF(C23="Bassa","Alto","")</f>
        <v>#REF!</v>
      </c>
      <c r="F23" t="e">
        <f t="shared" ref="F23:F54" si="2">IF(C23="Molto bassa","Medio","")</f>
        <v>#REF!</v>
      </c>
      <c r="G23" t="e">
        <f t="shared" ref="G23:G54" si="3">CONCATENATE(D23,E23,F23)</f>
        <v>#REF!</v>
      </c>
    </row>
    <row r="24" spans="2:10" x14ac:dyDescent="0.25">
      <c r="B24" t="s">
        <v>341</v>
      </c>
      <c r="C24" t="e">
        <f>Mappatura_processi!#REF!</f>
        <v>#REF!</v>
      </c>
      <c r="D24" t="e">
        <f t="shared" si="0"/>
        <v>#REF!</v>
      </c>
      <c r="E24" t="e">
        <f t="shared" si="1"/>
        <v>#REF!</v>
      </c>
      <c r="F24" t="e">
        <f t="shared" si="2"/>
        <v>#REF!</v>
      </c>
      <c r="G24" t="e">
        <f t="shared" si="3"/>
        <v>#REF!</v>
      </c>
    </row>
    <row r="25" spans="2:10" x14ac:dyDescent="0.25">
      <c r="B25" t="s">
        <v>41</v>
      </c>
      <c r="C25" t="e">
        <f>Mappatura_processi!#REF!</f>
        <v>#REF!</v>
      </c>
      <c r="D25" t="e">
        <f t="shared" si="0"/>
        <v>#REF!</v>
      </c>
      <c r="E25" t="e">
        <f t="shared" si="1"/>
        <v>#REF!</v>
      </c>
      <c r="F25" t="e">
        <f t="shared" si="2"/>
        <v>#REF!</v>
      </c>
      <c r="G25" t="e">
        <f t="shared" si="3"/>
        <v>#REF!</v>
      </c>
    </row>
    <row r="26" spans="2:10" x14ac:dyDescent="0.25">
      <c r="C26" t="e">
        <f>Mappatura_processi!#REF!</f>
        <v>#REF!</v>
      </c>
      <c r="D26" t="e">
        <f t="shared" si="0"/>
        <v>#REF!</v>
      </c>
      <c r="E26" t="e">
        <f t="shared" si="1"/>
        <v>#REF!</v>
      </c>
      <c r="F26" t="e">
        <f t="shared" si="2"/>
        <v>#REF!</v>
      </c>
      <c r="G26" t="e">
        <f t="shared" si="3"/>
        <v>#REF!</v>
      </c>
    </row>
    <row r="27" spans="2:10" x14ac:dyDescent="0.25">
      <c r="C27" t="e">
        <f>Mappatura_processi!#REF!</f>
        <v>#REF!</v>
      </c>
      <c r="D27" t="e">
        <f t="shared" si="0"/>
        <v>#REF!</v>
      </c>
      <c r="E27" t="e">
        <f t="shared" si="1"/>
        <v>#REF!</v>
      </c>
      <c r="F27" t="e">
        <f t="shared" si="2"/>
        <v>#REF!</v>
      </c>
      <c r="G27" t="e">
        <f t="shared" si="3"/>
        <v>#REF!</v>
      </c>
    </row>
    <row r="28" spans="2:10" x14ac:dyDescent="0.25">
      <c r="C28" t="e">
        <f>Mappatura_processi!#REF!</f>
        <v>#REF!</v>
      </c>
      <c r="D28" t="e">
        <f t="shared" si="0"/>
        <v>#REF!</v>
      </c>
      <c r="E28" t="e">
        <f t="shared" si="1"/>
        <v>#REF!</v>
      </c>
      <c r="F28" t="e">
        <f t="shared" si="2"/>
        <v>#REF!</v>
      </c>
      <c r="G28" t="e">
        <f t="shared" si="3"/>
        <v>#REF!</v>
      </c>
    </row>
    <row r="29" spans="2:10" x14ac:dyDescent="0.25">
      <c r="C29" t="e">
        <f>Mappatura_processi!#REF!</f>
        <v>#REF!</v>
      </c>
      <c r="D29" t="e">
        <f t="shared" si="0"/>
        <v>#REF!</v>
      </c>
      <c r="E29" t="e">
        <f t="shared" si="1"/>
        <v>#REF!</v>
      </c>
      <c r="F29" t="e">
        <f t="shared" si="2"/>
        <v>#REF!</v>
      </c>
      <c r="G29" t="e">
        <f t="shared" si="3"/>
        <v>#REF!</v>
      </c>
    </row>
    <row r="30" spans="2:10" x14ac:dyDescent="0.25">
      <c r="C30" t="e">
        <f>Mappatura_processi!#REF!</f>
        <v>#REF!</v>
      </c>
      <c r="D30" t="e">
        <f t="shared" si="0"/>
        <v>#REF!</v>
      </c>
      <c r="E30" t="e">
        <f t="shared" si="1"/>
        <v>#REF!</v>
      </c>
      <c r="F30" t="e">
        <f t="shared" si="2"/>
        <v>#REF!</v>
      </c>
      <c r="G30" t="e">
        <f t="shared" si="3"/>
        <v>#REF!</v>
      </c>
    </row>
    <row r="31" spans="2:10" x14ac:dyDescent="0.25">
      <c r="C31" t="e">
        <f>Mappatura_processi!#REF!</f>
        <v>#REF!</v>
      </c>
      <c r="D31" t="e">
        <f t="shared" si="0"/>
        <v>#REF!</v>
      </c>
      <c r="E31" t="e">
        <f t="shared" si="1"/>
        <v>#REF!</v>
      </c>
      <c r="F31" t="e">
        <f t="shared" si="2"/>
        <v>#REF!</v>
      </c>
      <c r="G31" t="e">
        <f t="shared" si="3"/>
        <v>#REF!</v>
      </c>
    </row>
    <row r="32" spans="2:10" x14ac:dyDescent="0.25">
      <c r="C32" t="e">
        <f>Mappatura_processi!#REF!</f>
        <v>#REF!</v>
      </c>
      <c r="D32" t="e">
        <f t="shared" si="0"/>
        <v>#REF!</v>
      </c>
      <c r="E32" t="e">
        <f t="shared" si="1"/>
        <v>#REF!</v>
      </c>
      <c r="F32" t="e">
        <f t="shared" si="2"/>
        <v>#REF!</v>
      </c>
      <c r="G32" t="e">
        <f t="shared" si="3"/>
        <v>#REF!</v>
      </c>
    </row>
    <row r="33" spans="3:7" x14ac:dyDescent="0.25">
      <c r="C33" t="e">
        <f>Mappatura_processi!#REF!</f>
        <v>#REF!</v>
      </c>
      <c r="D33" t="e">
        <f t="shared" si="0"/>
        <v>#REF!</v>
      </c>
      <c r="E33" t="e">
        <f t="shared" si="1"/>
        <v>#REF!</v>
      </c>
      <c r="F33" t="e">
        <f t="shared" si="2"/>
        <v>#REF!</v>
      </c>
      <c r="G33" t="e">
        <f t="shared" si="3"/>
        <v>#REF!</v>
      </c>
    </row>
    <row r="34" spans="3:7" x14ac:dyDescent="0.25">
      <c r="C34" t="e">
        <f>Mappatura_processi!#REF!</f>
        <v>#REF!</v>
      </c>
      <c r="D34" t="e">
        <f t="shared" si="0"/>
        <v>#REF!</v>
      </c>
      <c r="E34" t="e">
        <f t="shared" si="1"/>
        <v>#REF!</v>
      </c>
      <c r="F34" t="e">
        <f t="shared" si="2"/>
        <v>#REF!</v>
      </c>
      <c r="G34" t="e">
        <f t="shared" si="3"/>
        <v>#REF!</v>
      </c>
    </row>
    <row r="35" spans="3:7" x14ac:dyDescent="0.25">
      <c r="C35" t="e">
        <f>Mappatura_processi!#REF!</f>
        <v>#REF!</v>
      </c>
      <c r="D35" t="e">
        <f t="shared" si="0"/>
        <v>#REF!</v>
      </c>
      <c r="E35" t="e">
        <f t="shared" si="1"/>
        <v>#REF!</v>
      </c>
      <c r="F35" t="e">
        <f t="shared" si="2"/>
        <v>#REF!</v>
      </c>
      <c r="G35" t="e">
        <f t="shared" si="3"/>
        <v>#REF!</v>
      </c>
    </row>
    <row r="36" spans="3:7" x14ac:dyDescent="0.25">
      <c r="C36" t="e">
        <f>Mappatura_processi!#REF!</f>
        <v>#REF!</v>
      </c>
      <c r="D36" t="e">
        <f t="shared" si="0"/>
        <v>#REF!</v>
      </c>
      <c r="E36" t="e">
        <f t="shared" si="1"/>
        <v>#REF!</v>
      </c>
      <c r="F36" t="e">
        <f t="shared" si="2"/>
        <v>#REF!</v>
      </c>
      <c r="G36" t="e">
        <f t="shared" si="3"/>
        <v>#REF!</v>
      </c>
    </row>
    <row r="37" spans="3:7" x14ac:dyDescent="0.25">
      <c r="C37" t="e">
        <f>Mappatura_processi!#REF!</f>
        <v>#REF!</v>
      </c>
      <c r="D37" t="e">
        <f t="shared" si="0"/>
        <v>#REF!</v>
      </c>
      <c r="E37" t="e">
        <f t="shared" si="1"/>
        <v>#REF!</v>
      </c>
      <c r="F37" t="e">
        <f t="shared" si="2"/>
        <v>#REF!</v>
      </c>
      <c r="G37" t="e">
        <f t="shared" si="3"/>
        <v>#REF!</v>
      </c>
    </row>
    <row r="38" spans="3:7" x14ac:dyDescent="0.25">
      <c r="C38" t="e">
        <f>Mappatura_processi!#REF!</f>
        <v>#REF!</v>
      </c>
      <c r="D38" t="e">
        <f t="shared" si="0"/>
        <v>#REF!</v>
      </c>
      <c r="E38" t="e">
        <f t="shared" si="1"/>
        <v>#REF!</v>
      </c>
      <c r="F38" t="e">
        <f t="shared" si="2"/>
        <v>#REF!</v>
      </c>
      <c r="G38" t="e">
        <f t="shared" si="3"/>
        <v>#REF!</v>
      </c>
    </row>
    <row r="39" spans="3:7" x14ac:dyDescent="0.25">
      <c r="C39" t="e">
        <f>Mappatura_processi!#REF!</f>
        <v>#REF!</v>
      </c>
      <c r="D39" t="e">
        <f t="shared" si="0"/>
        <v>#REF!</v>
      </c>
      <c r="E39" t="e">
        <f t="shared" si="1"/>
        <v>#REF!</v>
      </c>
      <c r="F39" t="e">
        <f t="shared" si="2"/>
        <v>#REF!</v>
      </c>
      <c r="G39" t="e">
        <f t="shared" si="3"/>
        <v>#REF!</v>
      </c>
    </row>
    <row r="40" spans="3:7" x14ac:dyDescent="0.25">
      <c r="C40" t="e">
        <f>Mappatura_processi!#REF!</f>
        <v>#REF!</v>
      </c>
      <c r="D40" t="e">
        <f t="shared" si="0"/>
        <v>#REF!</v>
      </c>
      <c r="E40" t="e">
        <f t="shared" si="1"/>
        <v>#REF!</v>
      </c>
      <c r="F40" t="e">
        <f t="shared" si="2"/>
        <v>#REF!</v>
      </c>
      <c r="G40" t="e">
        <f t="shared" si="3"/>
        <v>#REF!</v>
      </c>
    </row>
    <row r="41" spans="3:7" x14ac:dyDescent="0.25">
      <c r="C41" t="e">
        <f>Mappatura_processi!#REF!</f>
        <v>#REF!</v>
      </c>
      <c r="D41" t="e">
        <f t="shared" si="0"/>
        <v>#REF!</v>
      </c>
      <c r="E41" t="e">
        <f t="shared" si="1"/>
        <v>#REF!</v>
      </c>
      <c r="F41" t="e">
        <f t="shared" si="2"/>
        <v>#REF!</v>
      </c>
      <c r="G41" t="e">
        <f t="shared" si="3"/>
        <v>#REF!</v>
      </c>
    </row>
    <row r="42" spans="3:7" x14ac:dyDescent="0.25">
      <c r="C42" t="e">
        <f>Mappatura_processi!#REF!</f>
        <v>#REF!</v>
      </c>
      <c r="D42" t="e">
        <f t="shared" si="0"/>
        <v>#REF!</v>
      </c>
      <c r="E42" t="e">
        <f t="shared" si="1"/>
        <v>#REF!</v>
      </c>
      <c r="F42" t="e">
        <f t="shared" si="2"/>
        <v>#REF!</v>
      </c>
      <c r="G42" t="e">
        <f t="shared" si="3"/>
        <v>#REF!</v>
      </c>
    </row>
    <row r="43" spans="3:7" x14ac:dyDescent="0.25">
      <c r="C43" t="e">
        <f>Mappatura_processi!#REF!</f>
        <v>#REF!</v>
      </c>
      <c r="D43" t="e">
        <f t="shared" si="0"/>
        <v>#REF!</v>
      </c>
      <c r="E43" t="e">
        <f t="shared" si="1"/>
        <v>#REF!</v>
      </c>
      <c r="F43" t="e">
        <f t="shared" si="2"/>
        <v>#REF!</v>
      </c>
      <c r="G43" t="e">
        <f t="shared" si="3"/>
        <v>#REF!</v>
      </c>
    </row>
    <row r="44" spans="3:7" x14ac:dyDescent="0.25">
      <c r="C44" t="e">
        <f>Mappatura_processi!#REF!</f>
        <v>#REF!</v>
      </c>
      <c r="D44" t="e">
        <f t="shared" si="0"/>
        <v>#REF!</v>
      </c>
      <c r="E44" t="e">
        <f t="shared" si="1"/>
        <v>#REF!</v>
      </c>
      <c r="F44" t="e">
        <f t="shared" si="2"/>
        <v>#REF!</v>
      </c>
      <c r="G44" t="e">
        <f t="shared" si="3"/>
        <v>#REF!</v>
      </c>
    </row>
    <row r="45" spans="3:7" x14ac:dyDescent="0.25">
      <c r="C45" t="e">
        <f>Mappatura_processi!#REF!</f>
        <v>#REF!</v>
      </c>
      <c r="D45" t="e">
        <f t="shared" si="0"/>
        <v>#REF!</v>
      </c>
      <c r="E45" t="e">
        <f t="shared" si="1"/>
        <v>#REF!</v>
      </c>
      <c r="F45" t="e">
        <f t="shared" si="2"/>
        <v>#REF!</v>
      </c>
      <c r="G45" t="e">
        <f t="shared" si="3"/>
        <v>#REF!</v>
      </c>
    </row>
    <row r="46" spans="3:7" x14ac:dyDescent="0.25">
      <c r="C46" t="e">
        <f>Mappatura_processi!#REF!</f>
        <v>#REF!</v>
      </c>
      <c r="D46" t="e">
        <f t="shared" si="0"/>
        <v>#REF!</v>
      </c>
      <c r="E46" t="e">
        <f t="shared" si="1"/>
        <v>#REF!</v>
      </c>
      <c r="F46" t="e">
        <f t="shared" si="2"/>
        <v>#REF!</v>
      </c>
      <c r="G46" t="e">
        <f t="shared" si="3"/>
        <v>#REF!</v>
      </c>
    </row>
    <row r="47" spans="3:7" x14ac:dyDescent="0.25">
      <c r="C47" t="e">
        <f>Mappatura_processi!#REF!</f>
        <v>#REF!</v>
      </c>
      <c r="D47" t="e">
        <f t="shared" si="0"/>
        <v>#REF!</v>
      </c>
      <c r="E47" t="e">
        <f t="shared" si="1"/>
        <v>#REF!</v>
      </c>
      <c r="F47" t="e">
        <f t="shared" si="2"/>
        <v>#REF!</v>
      </c>
      <c r="G47" t="e">
        <f t="shared" si="3"/>
        <v>#REF!</v>
      </c>
    </row>
    <row r="48" spans="3:7" x14ac:dyDescent="0.25">
      <c r="C48" t="e">
        <f>Mappatura_processi!#REF!</f>
        <v>#REF!</v>
      </c>
      <c r="D48" t="e">
        <f t="shared" si="0"/>
        <v>#REF!</v>
      </c>
      <c r="E48" t="e">
        <f t="shared" si="1"/>
        <v>#REF!</v>
      </c>
      <c r="F48" t="e">
        <f t="shared" si="2"/>
        <v>#REF!</v>
      </c>
      <c r="G48" t="e">
        <f t="shared" si="3"/>
        <v>#REF!</v>
      </c>
    </row>
    <row r="49" spans="3:7" x14ac:dyDescent="0.25">
      <c r="C49" t="e">
        <f>Mappatura_processi!#REF!</f>
        <v>#REF!</v>
      </c>
      <c r="D49" t="e">
        <f t="shared" si="0"/>
        <v>#REF!</v>
      </c>
      <c r="E49" t="e">
        <f t="shared" si="1"/>
        <v>#REF!</v>
      </c>
      <c r="F49" t="e">
        <f t="shared" si="2"/>
        <v>#REF!</v>
      </c>
      <c r="G49" t="e">
        <f t="shared" si="3"/>
        <v>#REF!</v>
      </c>
    </row>
    <row r="50" spans="3:7" x14ac:dyDescent="0.25">
      <c r="C50" t="e">
        <f>Mappatura_processi!#REF!</f>
        <v>#REF!</v>
      </c>
      <c r="D50" t="e">
        <f t="shared" si="0"/>
        <v>#REF!</v>
      </c>
      <c r="E50" t="e">
        <f t="shared" si="1"/>
        <v>#REF!</v>
      </c>
      <c r="F50" t="e">
        <f t="shared" si="2"/>
        <v>#REF!</v>
      </c>
      <c r="G50" t="e">
        <f t="shared" si="3"/>
        <v>#REF!</v>
      </c>
    </row>
    <row r="51" spans="3:7" x14ac:dyDescent="0.25">
      <c r="C51" t="e">
        <f>Mappatura_processi!#REF!</f>
        <v>#REF!</v>
      </c>
      <c r="D51" t="e">
        <f t="shared" si="0"/>
        <v>#REF!</v>
      </c>
      <c r="E51" t="e">
        <f t="shared" si="1"/>
        <v>#REF!</v>
      </c>
      <c r="F51" t="e">
        <f t="shared" si="2"/>
        <v>#REF!</v>
      </c>
      <c r="G51" t="e">
        <f t="shared" si="3"/>
        <v>#REF!</v>
      </c>
    </row>
    <row r="52" spans="3:7" x14ac:dyDescent="0.25">
      <c r="C52" t="e">
        <f>Mappatura_processi!#REF!</f>
        <v>#REF!</v>
      </c>
      <c r="D52" t="e">
        <f t="shared" si="0"/>
        <v>#REF!</v>
      </c>
      <c r="E52" t="e">
        <f t="shared" si="1"/>
        <v>#REF!</v>
      </c>
      <c r="F52" t="e">
        <f t="shared" si="2"/>
        <v>#REF!</v>
      </c>
      <c r="G52" t="e">
        <f t="shared" si="3"/>
        <v>#REF!</v>
      </c>
    </row>
    <row r="53" spans="3:7" x14ac:dyDescent="0.25">
      <c r="C53" t="e">
        <f>Mappatura_processi!#REF!</f>
        <v>#REF!</v>
      </c>
      <c r="D53" t="e">
        <f t="shared" si="0"/>
        <v>#REF!</v>
      </c>
      <c r="E53" t="e">
        <f t="shared" si="1"/>
        <v>#REF!</v>
      </c>
      <c r="F53" t="e">
        <f t="shared" si="2"/>
        <v>#REF!</v>
      </c>
      <c r="G53" t="e">
        <f t="shared" si="3"/>
        <v>#REF!</v>
      </c>
    </row>
    <row r="54" spans="3:7" x14ac:dyDescent="0.25">
      <c r="C54" t="e">
        <f>Mappatura_processi!#REF!</f>
        <v>#REF!</v>
      </c>
      <c r="D54" t="e">
        <f t="shared" si="0"/>
        <v>#REF!</v>
      </c>
      <c r="E54" t="e">
        <f t="shared" si="1"/>
        <v>#REF!</v>
      </c>
      <c r="F54" t="e">
        <f t="shared" si="2"/>
        <v>#REF!</v>
      </c>
      <c r="G54" t="e">
        <f t="shared" si="3"/>
        <v>#REF!</v>
      </c>
    </row>
    <row r="55" spans="3:7" x14ac:dyDescent="0.25">
      <c r="C55" t="e">
        <f>Mappatura_processi!#REF!</f>
        <v>#REF!</v>
      </c>
      <c r="D55" t="e">
        <f t="shared" ref="D55:D86" si="4">IF(OR(C55 = "Media", C55="Alta",C55="Altissima"),"Altissimo","")</f>
        <v>#REF!</v>
      </c>
      <c r="E55" t="e">
        <f t="shared" ref="E55:E86" si="5">IF(C55="Bassa","Alto","")</f>
        <v>#REF!</v>
      </c>
      <c r="F55" t="e">
        <f t="shared" ref="F55:F86" si="6">IF(C55="Molto bassa","Medio","")</f>
        <v>#REF!</v>
      </c>
      <c r="G55" t="e">
        <f t="shared" ref="G55:G86" si="7">CONCATENATE(D55,E55,F55)</f>
        <v>#REF!</v>
      </c>
    </row>
    <row r="56" spans="3:7" x14ac:dyDescent="0.25">
      <c r="C56" t="e">
        <f>Mappatura_processi!#REF!</f>
        <v>#REF!</v>
      </c>
      <c r="D56" t="e">
        <f t="shared" si="4"/>
        <v>#REF!</v>
      </c>
      <c r="E56" t="e">
        <f t="shared" si="5"/>
        <v>#REF!</v>
      </c>
      <c r="F56" t="e">
        <f t="shared" si="6"/>
        <v>#REF!</v>
      </c>
      <c r="G56" t="e">
        <f t="shared" si="7"/>
        <v>#REF!</v>
      </c>
    </row>
    <row r="57" spans="3:7" x14ac:dyDescent="0.25">
      <c r="C57" t="e">
        <f>Mappatura_processi!#REF!</f>
        <v>#REF!</v>
      </c>
      <c r="D57" t="e">
        <f t="shared" si="4"/>
        <v>#REF!</v>
      </c>
      <c r="E57" t="e">
        <f t="shared" si="5"/>
        <v>#REF!</v>
      </c>
      <c r="F57" t="e">
        <f t="shared" si="6"/>
        <v>#REF!</v>
      </c>
      <c r="G57" t="e">
        <f t="shared" si="7"/>
        <v>#REF!</v>
      </c>
    </row>
    <row r="58" spans="3:7" x14ac:dyDescent="0.25">
      <c r="C58" t="e">
        <f>Mappatura_processi!#REF!</f>
        <v>#REF!</v>
      </c>
      <c r="D58" t="e">
        <f t="shared" si="4"/>
        <v>#REF!</v>
      </c>
      <c r="E58" t="e">
        <f t="shared" si="5"/>
        <v>#REF!</v>
      </c>
      <c r="F58" t="e">
        <f t="shared" si="6"/>
        <v>#REF!</v>
      </c>
      <c r="G58" t="e">
        <f t="shared" si="7"/>
        <v>#REF!</v>
      </c>
    </row>
    <row r="59" spans="3:7" x14ac:dyDescent="0.25">
      <c r="C59" t="e">
        <f>Mappatura_processi!#REF!</f>
        <v>#REF!</v>
      </c>
      <c r="D59" t="e">
        <f t="shared" si="4"/>
        <v>#REF!</v>
      </c>
      <c r="E59" t="e">
        <f t="shared" si="5"/>
        <v>#REF!</v>
      </c>
      <c r="F59" t="e">
        <f t="shared" si="6"/>
        <v>#REF!</v>
      </c>
      <c r="G59" t="e">
        <f t="shared" si="7"/>
        <v>#REF!</v>
      </c>
    </row>
    <row r="60" spans="3:7" x14ac:dyDescent="0.25">
      <c r="C60" t="e">
        <f>Mappatura_processi!#REF!</f>
        <v>#REF!</v>
      </c>
      <c r="D60" t="e">
        <f t="shared" si="4"/>
        <v>#REF!</v>
      </c>
      <c r="E60" t="e">
        <f t="shared" si="5"/>
        <v>#REF!</v>
      </c>
      <c r="F60" t="e">
        <f t="shared" si="6"/>
        <v>#REF!</v>
      </c>
      <c r="G60" t="e">
        <f t="shared" si="7"/>
        <v>#REF!</v>
      </c>
    </row>
    <row r="61" spans="3:7" x14ac:dyDescent="0.25">
      <c r="C61" t="e">
        <f>Mappatura_processi!#REF!</f>
        <v>#REF!</v>
      </c>
      <c r="D61" t="e">
        <f t="shared" si="4"/>
        <v>#REF!</v>
      </c>
      <c r="E61" t="e">
        <f t="shared" si="5"/>
        <v>#REF!</v>
      </c>
      <c r="F61" t="e">
        <f t="shared" si="6"/>
        <v>#REF!</v>
      </c>
      <c r="G61" t="e">
        <f t="shared" si="7"/>
        <v>#REF!</v>
      </c>
    </row>
    <row r="62" spans="3:7" x14ac:dyDescent="0.25">
      <c r="C62" t="e">
        <f>Mappatura_processi!#REF!</f>
        <v>#REF!</v>
      </c>
      <c r="D62" t="e">
        <f t="shared" si="4"/>
        <v>#REF!</v>
      </c>
      <c r="E62" t="e">
        <f t="shared" si="5"/>
        <v>#REF!</v>
      </c>
      <c r="F62" t="e">
        <f t="shared" si="6"/>
        <v>#REF!</v>
      </c>
      <c r="G62" t="e">
        <f t="shared" si="7"/>
        <v>#REF!</v>
      </c>
    </row>
    <row r="63" spans="3:7" x14ac:dyDescent="0.25">
      <c r="C63" t="e">
        <f>Mappatura_processi!#REF!</f>
        <v>#REF!</v>
      </c>
      <c r="D63" t="e">
        <f t="shared" si="4"/>
        <v>#REF!</v>
      </c>
      <c r="E63" t="e">
        <f t="shared" si="5"/>
        <v>#REF!</v>
      </c>
      <c r="F63" t="e">
        <f t="shared" si="6"/>
        <v>#REF!</v>
      </c>
      <c r="G63" t="e">
        <f t="shared" si="7"/>
        <v>#REF!</v>
      </c>
    </row>
    <row r="64" spans="3:7" x14ac:dyDescent="0.25">
      <c r="C64" t="e">
        <f>Mappatura_processi!#REF!</f>
        <v>#REF!</v>
      </c>
      <c r="D64" t="e">
        <f t="shared" si="4"/>
        <v>#REF!</v>
      </c>
      <c r="E64" t="e">
        <f t="shared" si="5"/>
        <v>#REF!</v>
      </c>
      <c r="F64" t="e">
        <f t="shared" si="6"/>
        <v>#REF!</v>
      </c>
      <c r="G64" t="e">
        <f t="shared" si="7"/>
        <v>#REF!</v>
      </c>
    </row>
    <row r="65" spans="3:7" x14ac:dyDescent="0.25">
      <c r="C65" t="e">
        <f>Mappatura_processi!#REF!</f>
        <v>#REF!</v>
      </c>
      <c r="D65" t="e">
        <f t="shared" si="4"/>
        <v>#REF!</v>
      </c>
      <c r="E65" t="e">
        <f t="shared" si="5"/>
        <v>#REF!</v>
      </c>
      <c r="F65" t="e">
        <f t="shared" si="6"/>
        <v>#REF!</v>
      </c>
      <c r="G65" t="e">
        <f t="shared" si="7"/>
        <v>#REF!</v>
      </c>
    </row>
    <row r="66" spans="3:7" x14ac:dyDescent="0.25">
      <c r="C66" t="e">
        <f>Mappatura_processi!#REF!</f>
        <v>#REF!</v>
      </c>
      <c r="D66" t="e">
        <f t="shared" si="4"/>
        <v>#REF!</v>
      </c>
      <c r="E66" t="e">
        <f t="shared" si="5"/>
        <v>#REF!</v>
      </c>
      <c r="F66" t="e">
        <f t="shared" si="6"/>
        <v>#REF!</v>
      </c>
      <c r="G66" t="e">
        <f t="shared" si="7"/>
        <v>#REF!</v>
      </c>
    </row>
    <row r="67" spans="3:7" x14ac:dyDescent="0.25">
      <c r="C67" t="e">
        <f>Mappatura_processi!#REF!</f>
        <v>#REF!</v>
      </c>
      <c r="D67" t="e">
        <f t="shared" si="4"/>
        <v>#REF!</v>
      </c>
      <c r="E67" t="e">
        <f t="shared" si="5"/>
        <v>#REF!</v>
      </c>
      <c r="F67" t="e">
        <f t="shared" si="6"/>
        <v>#REF!</v>
      </c>
      <c r="G67" t="e">
        <f t="shared" si="7"/>
        <v>#REF!</v>
      </c>
    </row>
    <row r="68" spans="3:7" x14ac:dyDescent="0.25">
      <c r="C68" t="e">
        <f>Mappatura_processi!#REF!</f>
        <v>#REF!</v>
      </c>
      <c r="D68" t="e">
        <f t="shared" si="4"/>
        <v>#REF!</v>
      </c>
      <c r="E68" t="e">
        <f t="shared" si="5"/>
        <v>#REF!</v>
      </c>
      <c r="F68" t="e">
        <f t="shared" si="6"/>
        <v>#REF!</v>
      </c>
      <c r="G68" t="e">
        <f t="shared" si="7"/>
        <v>#REF!</v>
      </c>
    </row>
    <row r="69" spans="3:7" x14ac:dyDescent="0.25">
      <c r="C69" t="e">
        <f>Mappatura_processi!#REF!</f>
        <v>#REF!</v>
      </c>
      <c r="D69" t="e">
        <f t="shared" si="4"/>
        <v>#REF!</v>
      </c>
      <c r="E69" t="e">
        <f t="shared" si="5"/>
        <v>#REF!</v>
      </c>
      <c r="F69" t="e">
        <f t="shared" si="6"/>
        <v>#REF!</v>
      </c>
      <c r="G69" t="e">
        <f t="shared" si="7"/>
        <v>#REF!</v>
      </c>
    </row>
    <row r="70" spans="3:7" x14ac:dyDescent="0.25">
      <c r="C70" t="e">
        <f>Mappatura_processi!#REF!</f>
        <v>#REF!</v>
      </c>
      <c r="D70" t="e">
        <f t="shared" si="4"/>
        <v>#REF!</v>
      </c>
      <c r="E70" t="e">
        <f t="shared" si="5"/>
        <v>#REF!</v>
      </c>
      <c r="F70" t="e">
        <f t="shared" si="6"/>
        <v>#REF!</v>
      </c>
      <c r="G70" t="e">
        <f t="shared" si="7"/>
        <v>#REF!</v>
      </c>
    </row>
    <row r="71" spans="3:7" x14ac:dyDescent="0.25">
      <c r="C71" t="e">
        <f>Mappatura_processi!#REF!</f>
        <v>#REF!</v>
      </c>
      <c r="D71" t="e">
        <f t="shared" si="4"/>
        <v>#REF!</v>
      </c>
      <c r="E71" t="e">
        <f t="shared" si="5"/>
        <v>#REF!</v>
      </c>
      <c r="F71" t="e">
        <f t="shared" si="6"/>
        <v>#REF!</v>
      </c>
      <c r="G71" t="e">
        <f t="shared" si="7"/>
        <v>#REF!</v>
      </c>
    </row>
    <row r="72" spans="3:7" x14ac:dyDescent="0.25">
      <c r="C72" t="e">
        <f>Mappatura_processi!#REF!</f>
        <v>#REF!</v>
      </c>
      <c r="D72" t="e">
        <f t="shared" si="4"/>
        <v>#REF!</v>
      </c>
      <c r="E72" t="e">
        <f t="shared" si="5"/>
        <v>#REF!</v>
      </c>
      <c r="F72" t="e">
        <f t="shared" si="6"/>
        <v>#REF!</v>
      </c>
      <c r="G72" t="e">
        <f t="shared" si="7"/>
        <v>#REF!</v>
      </c>
    </row>
    <row r="73" spans="3:7" x14ac:dyDescent="0.25">
      <c r="C73" t="e">
        <f>Mappatura_processi!#REF!</f>
        <v>#REF!</v>
      </c>
      <c r="D73" t="e">
        <f t="shared" si="4"/>
        <v>#REF!</v>
      </c>
      <c r="E73" t="e">
        <f t="shared" si="5"/>
        <v>#REF!</v>
      </c>
      <c r="F73" t="e">
        <f t="shared" si="6"/>
        <v>#REF!</v>
      </c>
      <c r="G73" t="e">
        <f t="shared" si="7"/>
        <v>#REF!</v>
      </c>
    </row>
    <row r="74" spans="3:7" x14ac:dyDescent="0.25">
      <c r="C74" t="e">
        <f>Mappatura_processi!#REF!</f>
        <v>#REF!</v>
      </c>
      <c r="D74" t="e">
        <f t="shared" si="4"/>
        <v>#REF!</v>
      </c>
      <c r="E74" t="e">
        <f t="shared" si="5"/>
        <v>#REF!</v>
      </c>
      <c r="F74" t="e">
        <f t="shared" si="6"/>
        <v>#REF!</v>
      </c>
      <c r="G74" t="e">
        <f t="shared" si="7"/>
        <v>#REF!</v>
      </c>
    </row>
    <row r="75" spans="3:7" x14ac:dyDescent="0.25">
      <c r="C75" t="e">
        <f>Mappatura_processi!#REF!</f>
        <v>#REF!</v>
      </c>
      <c r="D75" t="e">
        <f t="shared" si="4"/>
        <v>#REF!</v>
      </c>
      <c r="E75" t="e">
        <f t="shared" si="5"/>
        <v>#REF!</v>
      </c>
      <c r="F75" t="e">
        <f t="shared" si="6"/>
        <v>#REF!</v>
      </c>
      <c r="G75" t="e">
        <f t="shared" si="7"/>
        <v>#REF!</v>
      </c>
    </row>
    <row r="76" spans="3:7" x14ac:dyDescent="0.25">
      <c r="C76" t="e">
        <f>Mappatura_processi!#REF!</f>
        <v>#REF!</v>
      </c>
      <c r="D76" t="e">
        <f t="shared" si="4"/>
        <v>#REF!</v>
      </c>
      <c r="E76" t="e">
        <f t="shared" si="5"/>
        <v>#REF!</v>
      </c>
      <c r="F76" t="e">
        <f t="shared" si="6"/>
        <v>#REF!</v>
      </c>
      <c r="G76" t="e">
        <f t="shared" si="7"/>
        <v>#REF!</v>
      </c>
    </row>
    <row r="77" spans="3:7" x14ac:dyDescent="0.25">
      <c r="C77" t="e">
        <f>Mappatura_processi!#REF!</f>
        <v>#REF!</v>
      </c>
      <c r="D77" t="e">
        <f t="shared" si="4"/>
        <v>#REF!</v>
      </c>
      <c r="E77" t="e">
        <f t="shared" si="5"/>
        <v>#REF!</v>
      </c>
      <c r="F77" t="e">
        <f t="shared" si="6"/>
        <v>#REF!</v>
      </c>
      <c r="G77" t="e">
        <f t="shared" si="7"/>
        <v>#REF!</v>
      </c>
    </row>
    <row r="78" spans="3:7" x14ac:dyDescent="0.25">
      <c r="C78" t="e">
        <f>Mappatura_processi!#REF!</f>
        <v>#REF!</v>
      </c>
      <c r="D78" t="e">
        <f t="shared" si="4"/>
        <v>#REF!</v>
      </c>
      <c r="E78" t="e">
        <f t="shared" si="5"/>
        <v>#REF!</v>
      </c>
      <c r="F78" t="e">
        <f t="shared" si="6"/>
        <v>#REF!</v>
      </c>
      <c r="G78" t="e">
        <f t="shared" si="7"/>
        <v>#REF!</v>
      </c>
    </row>
    <row r="79" spans="3:7" x14ac:dyDescent="0.25">
      <c r="C79" t="e">
        <f>Mappatura_processi!#REF!</f>
        <v>#REF!</v>
      </c>
      <c r="D79" t="e">
        <f t="shared" si="4"/>
        <v>#REF!</v>
      </c>
      <c r="E79" t="e">
        <f t="shared" si="5"/>
        <v>#REF!</v>
      </c>
      <c r="F79" t="e">
        <f t="shared" si="6"/>
        <v>#REF!</v>
      </c>
      <c r="G79" t="e">
        <f t="shared" si="7"/>
        <v>#REF!</v>
      </c>
    </row>
    <row r="80" spans="3:7" x14ac:dyDescent="0.25">
      <c r="C80" t="e">
        <f>Mappatura_processi!#REF!</f>
        <v>#REF!</v>
      </c>
      <c r="D80" t="e">
        <f t="shared" si="4"/>
        <v>#REF!</v>
      </c>
      <c r="E80" t="e">
        <f t="shared" si="5"/>
        <v>#REF!</v>
      </c>
      <c r="F80" t="e">
        <f t="shared" si="6"/>
        <v>#REF!</v>
      </c>
      <c r="G80" t="e">
        <f t="shared" si="7"/>
        <v>#REF!</v>
      </c>
    </row>
    <row r="81" spans="3:7" x14ac:dyDescent="0.25">
      <c r="C81" t="e">
        <f>Mappatura_processi!#REF!</f>
        <v>#REF!</v>
      </c>
      <c r="D81" t="e">
        <f t="shared" si="4"/>
        <v>#REF!</v>
      </c>
      <c r="E81" t="e">
        <f t="shared" si="5"/>
        <v>#REF!</v>
      </c>
      <c r="F81" t="e">
        <f t="shared" si="6"/>
        <v>#REF!</v>
      </c>
      <c r="G81" t="e">
        <f t="shared" si="7"/>
        <v>#REF!</v>
      </c>
    </row>
    <row r="82" spans="3:7" x14ac:dyDescent="0.25">
      <c r="C82" t="e">
        <f>Mappatura_processi!#REF!</f>
        <v>#REF!</v>
      </c>
      <c r="D82" t="e">
        <f t="shared" si="4"/>
        <v>#REF!</v>
      </c>
      <c r="E82" t="e">
        <f t="shared" si="5"/>
        <v>#REF!</v>
      </c>
      <c r="F82" t="e">
        <f t="shared" si="6"/>
        <v>#REF!</v>
      </c>
      <c r="G82" t="e">
        <f t="shared" si="7"/>
        <v>#REF!</v>
      </c>
    </row>
    <row r="83" spans="3:7" x14ac:dyDescent="0.25">
      <c r="C83" t="e">
        <f>Mappatura_processi!#REF!</f>
        <v>#REF!</v>
      </c>
      <c r="D83" t="e">
        <f t="shared" si="4"/>
        <v>#REF!</v>
      </c>
      <c r="E83" t="e">
        <f t="shared" si="5"/>
        <v>#REF!</v>
      </c>
      <c r="F83" t="e">
        <f t="shared" si="6"/>
        <v>#REF!</v>
      </c>
      <c r="G83" t="e">
        <f t="shared" si="7"/>
        <v>#REF!</v>
      </c>
    </row>
    <row r="84" spans="3:7" x14ac:dyDescent="0.25">
      <c r="C84" t="e">
        <f>Mappatura_processi!#REF!</f>
        <v>#REF!</v>
      </c>
      <c r="D84" t="e">
        <f t="shared" si="4"/>
        <v>#REF!</v>
      </c>
      <c r="E84" t="e">
        <f t="shared" si="5"/>
        <v>#REF!</v>
      </c>
      <c r="F84" t="e">
        <f t="shared" si="6"/>
        <v>#REF!</v>
      </c>
      <c r="G84" t="e">
        <f t="shared" si="7"/>
        <v>#REF!</v>
      </c>
    </row>
    <row r="85" spans="3:7" x14ac:dyDescent="0.25">
      <c r="C85" t="e">
        <f>Mappatura_processi!#REF!</f>
        <v>#REF!</v>
      </c>
      <c r="D85" t="e">
        <f t="shared" si="4"/>
        <v>#REF!</v>
      </c>
      <c r="E85" t="e">
        <f t="shared" si="5"/>
        <v>#REF!</v>
      </c>
      <c r="F85" t="e">
        <f t="shared" si="6"/>
        <v>#REF!</v>
      </c>
      <c r="G85" t="e">
        <f t="shared" si="7"/>
        <v>#REF!</v>
      </c>
    </row>
    <row r="86" spans="3:7" x14ac:dyDescent="0.25">
      <c r="C86" t="e">
        <f>Mappatura_processi!#REF!</f>
        <v>#REF!</v>
      </c>
      <c r="D86" t="e">
        <f t="shared" si="4"/>
        <v>#REF!</v>
      </c>
      <c r="E86" t="e">
        <f t="shared" si="5"/>
        <v>#REF!</v>
      </c>
      <c r="F86" t="e">
        <f t="shared" si="6"/>
        <v>#REF!</v>
      </c>
      <c r="G86" t="e">
        <f t="shared" si="7"/>
        <v>#REF!</v>
      </c>
    </row>
    <row r="87" spans="3:7" x14ac:dyDescent="0.25">
      <c r="C87" t="e">
        <f>Mappatura_processi!#REF!</f>
        <v>#REF!</v>
      </c>
      <c r="D87" t="e">
        <f t="shared" ref="D87:D118" si="8">IF(OR(C87 = "Media", C87="Alta",C87="Altissima"),"Altissimo","")</f>
        <v>#REF!</v>
      </c>
      <c r="E87" t="e">
        <f t="shared" ref="E87:E118" si="9">IF(C87="Bassa","Alto","")</f>
        <v>#REF!</v>
      </c>
      <c r="F87" t="e">
        <f t="shared" ref="F87:F118" si="10">IF(C87="Molto bassa","Medio","")</f>
        <v>#REF!</v>
      </c>
      <c r="G87" t="e">
        <f t="shared" ref="G87:G118" si="11">CONCATENATE(D87,E87,F87)</f>
        <v>#REF!</v>
      </c>
    </row>
    <row r="88" spans="3:7" x14ac:dyDescent="0.25">
      <c r="C88" t="e">
        <f>Mappatura_processi!#REF!</f>
        <v>#REF!</v>
      </c>
      <c r="D88" t="e">
        <f t="shared" si="8"/>
        <v>#REF!</v>
      </c>
      <c r="E88" t="e">
        <f t="shared" si="9"/>
        <v>#REF!</v>
      </c>
      <c r="F88" t="e">
        <f t="shared" si="10"/>
        <v>#REF!</v>
      </c>
      <c r="G88" t="e">
        <f t="shared" si="11"/>
        <v>#REF!</v>
      </c>
    </row>
    <row r="89" spans="3:7" x14ac:dyDescent="0.25">
      <c r="C89" t="e">
        <f>Mappatura_processi!#REF!</f>
        <v>#REF!</v>
      </c>
      <c r="D89" t="e">
        <f t="shared" si="8"/>
        <v>#REF!</v>
      </c>
      <c r="E89" t="e">
        <f t="shared" si="9"/>
        <v>#REF!</v>
      </c>
      <c r="F89" t="e">
        <f t="shared" si="10"/>
        <v>#REF!</v>
      </c>
      <c r="G89" t="e">
        <f t="shared" si="11"/>
        <v>#REF!</v>
      </c>
    </row>
    <row r="90" spans="3:7" x14ac:dyDescent="0.25">
      <c r="C90" t="e">
        <f>Mappatura_processi!#REF!</f>
        <v>#REF!</v>
      </c>
      <c r="D90" t="e">
        <f t="shared" si="8"/>
        <v>#REF!</v>
      </c>
      <c r="E90" t="e">
        <f t="shared" si="9"/>
        <v>#REF!</v>
      </c>
      <c r="F90" t="e">
        <f t="shared" si="10"/>
        <v>#REF!</v>
      </c>
      <c r="G90" t="e">
        <f t="shared" si="11"/>
        <v>#REF!</v>
      </c>
    </row>
    <row r="91" spans="3:7" x14ac:dyDescent="0.25">
      <c r="C91" t="e">
        <f>Mappatura_processi!#REF!</f>
        <v>#REF!</v>
      </c>
      <c r="D91" t="e">
        <f t="shared" si="8"/>
        <v>#REF!</v>
      </c>
      <c r="E91" t="e">
        <f t="shared" si="9"/>
        <v>#REF!</v>
      </c>
      <c r="F91" t="e">
        <f t="shared" si="10"/>
        <v>#REF!</v>
      </c>
      <c r="G91" t="e">
        <f t="shared" si="11"/>
        <v>#REF!</v>
      </c>
    </row>
    <row r="92" spans="3:7" x14ac:dyDescent="0.25">
      <c r="C92" t="e">
        <f>Mappatura_processi!#REF!</f>
        <v>#REF!</v>
      </c>
      <c r="D92" t="e">
        <f t="shared" si="8"/>
        <v>#REF!</v>
      </c>
      <c r="E92" t="e">
        <f t="shared" si="9"/>
        <v>#REF!</v>
      </c>
      <c r="F92" t="e">
        <f t="shared" si="10"/>
        <v>#REF!</v>
      </c>
      <c r="G92" t="e">
        <f t="shared" si="11"/>
        <v>#REF!</v>
      </c>
    </row>
    <row r="93" spans="3:7" x14ac:dyDescent="0.25">
      <c r="C93" t="e">
        <f>Mappatura_processi!#REF!</f>
        <v>#REF!</v>
      </c>
      <c r="D93" t="e">
        <f t="shared" si="8"/>
        <v>#REF!</v>
      </c>
      <c r="E93" t="e">
        <f t="shared" si="9"/>
        <v>#REF!</v>
      </c>
      <c r="F93" t="e">
        <f t="shared" si="10"/>
        <v>#REF!</v>
      </c>
      <c r="G93" t="e">
        <f t="shared" si="11"/>
        <v>#REF!</v>
      </c>
    </row>
    <row r="94" spans="3:7" x14ac:dyDescent="0.25">
      <c r="C94" t="e">
        <f>Mappatura_processi!#REF!</f>
        <v>#REF!</v>
      </c>
      <c r="D94" t="e">
        <f t="shared" si="8"/>
        <v>#REF!</v>
      </c>
      <c r="E94" t="e">
        <f t="shared" si="9"/>
        <v>#REF!</v>
      </c>
      <c r="F94" t="e">
        <f t="shared" si="10"/>
        <v>#REF!</v>
      </c>
      <c r="G94" t="e">
        <f t="shared" si="11"/>
        <v>#REF!</v>
      </c>
    </row>
    <row r="95" spans="3:7" x14ac:dyDescent="0.25">
      <c r="C95" t="e">
        <f>Mappatura_processi!#REF!</f>
        <v>#REF!</v>
      </c>
      <c r="D95" t="e">
        <f t="shared" si="8"/>
        <v>#REF!</v>
      </c>
      <c r="E95" t="e">
        <f t="shared" si="9"/>
        <v>#REF!</v>
      </c>
      <c r="F95" t="e">
        <f t="shared" si="10"/>
        <v>#REF!</v>
      </c>
      <c r="G95" t="e">
        <f t="shared" si="11"/>
        <v>#REF!</v>
      </c>
    </row>
    <row r="96" spans="3:7" x14ac:dyDescent="0.25">
      <c r="C96" t="e">
        <f>Mappatura_processi!#REF!</f>
        <v>#REF!</v>
      </c>
      <c r="D96" t="e">
        <f t="shared" si="8"/>
        <v>#REF!</v>
      </c>
      <c r="E96" t="e">
        <f t="shared" si="9"/>
        <v>#REF!</v>
      </c>
      <c r="F96" t="e">
        <f t="shared" si="10"/>
        <v>#REF!</v>
      </c>
      <c r="G96" t="e">
        <f t="shared" si="11"/>
        <v>#REF!</v>
      </c>
    </row>
    <row r="97" spans="3:7" x14ac:dyDescent="0.25">
      <c r="C97" t="e">
        <f>Mappatura_processi!#REF!</f>
        <v>#REF!</v>
      </c>
      <c r="D97" t="e">
        <f t="shared" si="8"/>
        <v>#REF!</v>
      </c>
      <c r="E97" t="e">
        <f t="shared" si="9"/>
        <v>#REF!</v>
      </c>
      <c r="F97" t="e">
        <f t="shared" si="10"/>
        <v>#REF!</v>
      </c>
      <c r="G97" t="e">
        <f t="shared" si="11"/>
        <v>#REF!</v>
      </c>
    </row>
    <row r="98" spans="3:7" x14ac:dyDescent="0.25">
      <c r="C98" t="e">
        <f>Mappatura_processi!#REF!</f>
        <v>#REF!</v>
      </c>
      <c r="D98" t="e">
        <f t="shared" si="8"/>
        <v>#REF!</v>
      </c>
      <c r="E98" t="e">
        <f t="shared" si="9"/>
        <v>#REF!</v>
      </c>
      <c r="F98" t="e">
        <f t="shared" si="10"/>
        <v>#REF!</v>
      </c>
      <c r="G98" t="e">
        <f t="shared" si="11"/>
        <v>#REF!</v>
      </c>
    </row>
    <row r="99" spans="3:7" x14ac:dyDescent="0.25">
      <c r="C99" t="e">
        <f>Mappatura_processi!#REF!</f>
        <v>#REF!</v>
      </c>
      <c r="D99" t="e">
        <f t="shared" si="8"/>
        <v>#REF!</v>
      </c>
      <c r="E99" t="e">
        <f t="shared" si="9"/>
        <v>#REF!</v>
      </c>
      <c r="F99" t="e">
        <f t="shared" si="10"/>
        <v>#REF!</v>
      </c>
      <c r="G99" t="e">
        <f t="shared" si="11"/>
        <v>#REF!</v>
      </c>
    </row>
    <row r="100" spans="3:7" x14ac:dyDescent="0.25">
      <c r="C100" t="e">
        <f>Mappatura_processi!#REF!</f>
        <v>#REF!</v>
      </c>
      <c r="D100" t="e">
        <f t="shared" si="8"/>
        <v>#REF!</v>
      </c>
      <c r="E100" t="e">
        <f t="shared" si="9"/>
        <v>#REF!</v>
      </c>
      <c r="F100" t="e">
        <f t="shared" si="10"/>
        <v>#REF!</v>
      </c>
      <c r="G100" t="e">
        <f t="shared" si="11"/>
        <v>#REF!</v>
      </c>
    </row>
    <row r="101" spans="3:7" x14ac:dyDescent="0.25">
      <c r="C101" t="e">
        <f>Mappatura_processi!#REF!</f>
        <v>#REF!</v>
      </c>
      <c r="D101" t="e">
        <f t="shared" si="8"/>
        <v>#REF!</v>
      </c>
      <c r="E101" t="e">
        <f t="shared" si="9"/>
        <v>#REF!</v>
      </c>
      <c r="F101" t="e">
        <f t="shared" si="10"/>
        <v>#REF!</v>
      </c>
      <c r="G101" t="e">
        <f t="shared" si="11"/>
        <v>#REF!</v>
      </c>
    </row>
    <row r="102" spans="3:7" x14ac:dyDescent="0.25">
      <c r="C102" t="e">
        <f>Mappatura_processi!#REF!</f>
        <v>#REF!</v>
      </c>
      <c r="D102" t="e">
        <f t="shared" si="8"/>
        <v>#REF!</v>
      </c>
      <c r="E102" t="e">
        <f t="shared" si="9"/>
        <v>#REF!</v>
      </c>
      <c r="F102" t="e">
        <f t="shared" si="10"/>
        <v>#REF!</v>
      </c>
      <c r="G102" t="e">
        <f t="shared" si="11"/>
        <v>#REF!</v>
      </c>
    </row>
    <row r="103" spans="3:7" x14ac:dyDescent="0.25">
      <c r="C103" t="e">
        <f>Mappatura_processi!#REF!</f>
        <v>#REF!</v>
      </c>
      <c r="D103" t="e">
        <f t="shared" si="8"/>
        <v>#REF!</v>
      </c>
      <c r="E103" t="e">
        <f t="shared" si="9"/>
        <v>#REF!</v>
      </c>
      <c r="F103" t="e">
        <f t="shared" si="10"/>
        <v>#REF!</v>
      </c>
      <c r="G103" t="e">
        <f t="shared" si="11"/>
        <v>#REF!</v>
      </c>
    </row>
    <row r="104" spans="3:7" x14ac:dyDescent="0.25">
      <c r="C104" t="e">
        <f>Mappatura_processi!#REF!</f>
        <v>#REF!</v>
      </c>
      <c r="D104" t="e">
        <f t="shared" si="8"/>
        <v>#REF!</v>
      </c>
      <c r="E104" t="e">
        <f t="shared" si="9"/>
        <v>#REF!</v>
      </c>
      <c r="F104" t="e">
        <f t="shared" si="10"/>
        <v>#REF!</v>
      </c>
      <c r="G104" t="e">
        <f t="shared" si="11"/>
        <v>#REF!</v>
      </c>
    </row>
    <row r="105" spans="3:7" x14ac:dyDescent="0.25">
      <c r="C105" t="e">
        <f>Mappatura_processi!#REF!</f>
        <v>#REF!</v>
      </c>
      <c r="D105" t="e">
        <f t="shared" si="8"/>
        <v>#REF!</v>
      </c>
      <c r="E105" t="e">
        <f t="shared" si="9"/>
        <v>#REF!</v>
      </c>
      <c r="F105" t="e">
        <f t="shared" si="10"/>
        <v>#REF!</v>
      </c>
      <c r="G105" t="e">
        <f t="shared" si="11"/>
        <v>#REF!</v>
      </c>
    </row>
    <row r="106" spans="3:7" x14ac:dyDescent="0.25">
      <c r="C106" t="e">
        <f>Mappatura_processi!#REF!</f>
        <v>#REF!</v>
      </c>
      <c r="D106" t="e">
        <f t="shared" si="8"/>
        <v>#REF!</v>
      </c>
      <c r="E106" t="e">
        <f t="shared" si="9"/>
        <v>#REF!</v>
      </c>
      <c r="F106" t="e">
        <f t="shared" si="10"/>
        <v>#REF!</v>
      </c>
      <c r="G106" t="e">
        <f t="shared" si="11"/>
        <v>#REF!</v>
      </c>
    </row>
    <row r="107" spans="3:7" x14ac:dyDescent="0.25">
      <c r="C107" t="e">
        <f>Mappatura_processi!#REF!</f>
        <v>#REF!</v>
      </c>
      <c r="D107" t="e">
        <f t="shared" si="8"/>
        <v>#REF!</v>
      </c>
      <c r="E107" t="e">
        <f t="shared" si="9"/>
        <v>#REF!</v>
      </c>
      <c r="F107" t="e">
        <f t="shared" si="10"/>
        <v>#REF!</v>
      </c>
      <c r="G107" t="e">
        <f t="shared" si="11"/>
        <v>#REF!</v>
      </c>
    </row>
    <row r="108" spans="3:7" x14ac:dyDescent="0.25">
      <c r="C108" t="e">
        <f>Mappatura_processi!#REF!</f>
        <v>#REF!</v>
      </c>
      <c r="D108" t="e">
        <f t="shared" si="8"/>
        <v>#REF!</v>
      </c>
      <c r="E108" t="e">
        <f t="shared" si="9"/>
        <v>#REF!</v>
      </c>
      <c r="F108" t="e">
        <f t="shared" si="10"/>
        <v>#REF!</v>
      </c>
      <c r="G108" t="e">
        <f t="shared" si="11"/>
        <v>#REF!</v>
      </c>
    </row>
    <row r="109" spans="3:7" x14ac:dyDescent="0.25">
      <c r="C109" t="e">
        <f>Mappatura_processi!#REF!</f>
        <v>#REF!</v>
      </c>
      <c r="D109" t="e">
        <f t="shared" si="8"/>
        <v>#REF!</v>
      </c>
      <c r="E109" t="e">
        <f t="shared" si="9"/>
        <v>#REF!</v>
      </c>
      <c r="F109" t="e">
        <f t="shared" si="10"/>
        <v>#REF!</v>
      </c>
      <c r="G109" t="e">
        <f t="shared" si="11"/>
        <v>#REF!</v>
      </c>
    </row>
    <row r="110" spans="3:7" x14ac:dyDescent="0.25">
      <c r="C110" t="e">
        <f>Mappatura_processi!#REF!</f>
        <v>#REF!</v>
      </c>
      <c r="D110" t="e">
        <f t="shared" si="8"/>
        <v>#REF!</v>
      </c>
      <c r="E110" t="e">
        <f t="shared" si="9"/>
        <v>#REF!</v>
      </c>
      <c r="F110" t="e">
        <f t="shared" si="10"/>
        <v>#REF!</v>
      </c>
      <c r="G110" t="e">
        <f t="shared" si="11"/>
        <v>#REF!</v>
      </c>
    </row>
    <row r="111" spans="3:7" x14ac:dyDescent="0.25">
      <c r="C111" t="e">
        <f>Mappatura_processi!#REF!</f>
        <v>#REF!</v>
      </c>
      <c r="D111" t="e">
        <f t="shared" si="8"/>
        <v>#REF!</v>
      </c>
      <c r="E111" t="e">
        <f t="shared" si="9"/>
        <v>#REF!</v>
      </c>
      <c r="F111" t="e">
        <f t="shared" si="10"/>
        <v>#REF!</v>
      </c>
      <c r="G111" t="e">
        <f t="shared" si="11"/>
        <v>#REF!</v>
      </c>
    </row>
    <row r="112" spans="3:7" x14ac:dyDescent="0.25">
      <c r="C112" t="e">
        <f>Mappatura_processi!#REF!</f>
        <v>#REF!</v>
      </c>
      <c r="D112" t="e">
        <f t="shared" si="8"/>
        <v>#REF!</v>
      </c>
      <c r="E112" t="e">
        <f t="shared" si="9"/>
        <v>#REF!</v>
      </c>
      <c r="F112" t="e">
        <f t="shared" si="10"/>
        <v>#REF!</v>
      </c>
      <c r="G112" t="e">
        <f t="shared" si="11"/>
        <v>#REF!</v>
      </c>
    </row>
    <row r="113" spans="3:7" x14ac:dyDescent="0.25">
      <c r="C113" t="e">
        <f>Mappatura_processi!#REF!</f>
        <v>#REF!</v>
      </c>
      <c r="D113" t="e">
        <f t="shared" si="8"/>
        <v>#REF!</v>
      </c>
      <c r="E113" t="e">
        <f t="shared" si="9"/>
        <v>#REF!</v>
      </c>
      <c r="F113" t="e">
        <f t="shared" si="10"/>
        <v>#REF!</v>
      </c>
      <c r="G113" t="e">
        <f t="shared" si="11"/>
        <v>#REF!</v>
      </c>
    </row>
    <row r="114" spans="3:7" x14ac:dyDescent="0.25">
      <c r="C114" t="e">
        <f>Mappatura_processi!#REF!</f>
        <v>#REF!</v>
      </c>
      <c r="D114" t="e">
        <f t="shared" si="8"/>
        <v>#REF!</v>
      </c>
      <c r="E114" t="e">
        <f t="shared" si="9"/>
        <v>#REF!</v>
      </c>
      <c r="F114" t="e">
        <f t="shared" si="10"/>
        <v>#REF!</v>
      </c>
      <c r="G114" t="e">
        <f t="shared" si="11"/>
        <v>#REF!</v>
      </c>
    </row>
    <row r="115" spans="3:7" x14ac:dyDescent="0.25">
      <c r="C115" t="e">
        <f>Mappatura_processi!#REF!</f>
        <v>#REF!</v>
      </c>
      <c r="D115" t="e">
        <f t="shared" si="8"/>
        <v>#REF!</v>
      </c>
      <c r="E115" t="e">
        <f t="shared" si="9"/>
        <v>#REF!</v>
      </c>
      <c r="F115" t="e">
        <f t="shared" si="10"/>
        <v>#REF!</v>
      </c>
      <c r="G115" t="e">
        <f t="shared" si="11"/>
        <v>#REF!</v>
      </c>
    </row>
    <row r="116" spans="3:7" x14ac:dyDescent="0.25">
      <c r="C116" t="e">
        <f>Mappatura_processi!#REF!</f>
        <v>#REF!</v>
      </c>
      <c r="D116" t="e">
        <f t="shared" si="8"/>
        <v>#REF!</v>
      </c>
      <c r="E116" t="e">
        <f t="shared" si="9"/>
        <v>#REF!</v>
      </c>
      <c r="F116" t="e">
        <f t="shared" si="10"/>
        <v>#REF!</v>
      </c>
      <c r="G116" t="e">
        <f t="shared" si="11"/>
        <v>#REF!</v>
      </c>
    </row>
    <row r="117" spans="3:7" x14ac:dyDescent="0.25">
      <c r="C117" t="e">
        <f>Mappatura_processi!#REF!</f>
        <v>#REF!</v>
      </c>
      <c r="D117" t="e">
        <f t="shared" si="8"/>
        <v>#REF!</v>
      </c>
      <c r="E117" t="e">
        <f t="shared" si="9"/>
        <v>#REF!</v>
      </c>
      <c r="F117" t="e">
        <f t="shared" si="10"/>
        <v>#REF!</v>
      </c>
      <c r="G117" t="e">
        <f t="shared" si="11"/>
        <v>#REF!</v>
      </c>
    </row>
    <row r="118" spans="3:7" x14ac:dyDescent="0.25">
      <c r="C118" t="e">
        <f>Mappatura_processi!#REF!</f>
        <v>#REF!</v>
      </c>
      <c r="D118" t="e">
        <f t="shared" si="8"/>
        <v>#REF!</v>
      </c>
      <c r="E118" t="e">
        <f t="shared" si="9"/>
        <v>#REF!</v>
      </c>
      <c r="F118" t="e">
        <f t="shared" si="10"/>
        <v>#REF!</v>
      </c>
      <c r="G118" t="e">
        <f t="shared" si="11"/>
        <v>#REF!</v>
      </c>
    </row>
    <row r="119" spans="3:7" x14ac:dyDescent="0.25">
      <c r="C119" t="e">
        <f>Mappatura_processi!#REF!</f>
        <v>#REF!</v>
      </c>
      <c r="D119" t="e">
        <f t="shared" ref="D119:D125" si="12">IF(OR(C119 = "Media", C119="Alta",C119="Altissima"),"Altissimo","")</f>
        <v>#REF!</v>
      </c>
      <c r="E119" t="e">
        <f t="shared" ref="E119:E125" si="13">IF(C119="Bassa","Alto","")</f>
        <v>#REF!</v>
      </c>
      <c r="F119" t="e">
        <f t="shared" ref="F119:F125" si="14">IF(C119="Molto bassa","Medio","")</f>
        <v>#REF!</v>
      </c>
      <c r="G119" t="e">
        <f t="shared" ref="G119:G125" si="15">CONCATENATE(D119,E119,F119)</f>
        <v>#REF!</v>
      </c>
    </row>
    <row r="120" spans="3:7" x14ac:dyDescent="0.25">
      <c r="C120" t="e">
        <f>Mappatura_processi!#REF!</f>
        <v>#REF!</v>
      </c>
      <c r="D120" t="e">
        <f t="shared" si="12"/>
        <v>#REF!</v>
      </c>
      <c r="E120" t="e">
        <f t="shared" si="13"/>
        <v>#REF!</v>
      </c>
      <c r="F120" t="e">
        <f t="shared" si="14"/>
        <v>#REF!</v>
      </c>
      <c r="G120" t="e">
        <f t="shared" si="15"/>
        <v>#REF!</v>
      </c>
    </row>
    <row r="121" spans="3:7" x14ac:dyDescent="0.25">
      <c r="C121" t="e">
        <f>Mappatura_processi!#REF!</f>
        <v>#REF!</v>
      </c>
      <c r="D121" t="e">
        <f t="shared" si="12"/>
        <v>#REF!</v>
      </c>
      <c r="E121" t="e">
        <f t="shared" si="13"/>
        <v>#REF!</v>
      </c>
      <c r="F121" t="e">
        <f t="shared" si="14"/>
        <v>#REF!</v>
      </c>
      <c r="G121" t="e">
        <f t="shared" si="15"/>
        <v>#REF!</v>
      </c>
    </row>
    <row r="122" spans="3:7" x14ac:dyDescent="0.25">
      <c r="C122" t="e">
        <f>Mappatura_processi!#REF!</f>
        <v>#REF!</v>
      </c>
      <c r="D122" t="e">
        <f t="shared" si="12"/>
        <v>#REF!</v>
      </c>
      <c r="E122" t="e">
        <f t="shared" si="13"/>
        <v>#REF!</v>
      </c>
      <c r="F122" t="e">
        <f t="shared" si="14"/>
        <v>#REF!</v>
      </c>
      <c r="G122" t="e">
        <f t="shared" si="15"/>
        <v>#REF!</v>
      </c>
    </row>
    <row r="123" spans="3:7" x14ac:dyDescent="0.25">
      <c r="C123" t="e">
        <f>Mappatura_processi!#REF!</f>
        <v>#REF!</v>
      </c>
      <c r="D123" t="e">
        <f t="shared" si="12"/>
        <v>#REF!</v>
      </c>
      <c r="E123" t="e">
        <f t="shared" si="13"/>
        <v>#REF!</v>
      </c>
      <c r="F123" t="e">
        <f t="shared" si="14"/>
        <v>#REF!</v>
      </c>
      <c r="G123" t="e">
        <f t="shared" si="15"/>
        <v>#REF!</v>
      </c>
    </row>
    <row r="124" spans="3:7" x14ac:dyDescent="0.25">
      <c r="C124" t="e">
        <f>Mappatura_processi!#REF!</f>
        <v>#REF!</v>
      </c>
      <c r="D124" t="e">
        <f t="shared" si="12"/>
        <v>#REF!</v>
      </c>
      <c r="E124" t="e">
        <f t="shared" si="13"/>
        <v>#REF!</v>
      </c>
      <c r="F124" t="e">
        <f t="shared" si="14"/>
        <v>#REF!</v>
      </c>
      <c r="G124" t="e">
        <f t="shared" si="15"/>
        <v>#REF!</v>
      </c>
    </row>
    <row r="125" spans="3:7" x14ac:dyDescent="0.25">
      <c r="C125" t="e">
        <f>Mappatura_processi!#REF!</f>
        <v>#REF!</v>
      </c>
      <c r="D125" t="e">
        <f t="shared" si="12"/>
        <v>#REF!</v>
      </c>
      <c r="E125" t="e">
        <f t="shared" si="13"/>
        <v>#REF!</v>
      </c>
      <c r="F125" t="e">
        <f t="shared" si="14"/>
        <v>#REF!</v>
      </c>
      <c r="G125" t="e">
        <f t="shared" si="15"/>
        <v>#REF!</v>
      </c>
    </row>
  </sheetData>
  <mergeCells count="1">
    <mergeCell ref="C9:D9"/>
  </mergeCells>
  <pageMargins left="0.7" right="0.7" top="0.75" bottom="0.75"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8</vt:i4>
      </vt:variant>
    </vt:vector>
  </HeadingPairs>
  <TitlesOfParts>
    <vt:vector size="13" baseType="lpstr">
      <vt:lpstr>Sezione_generale</vt:lpstr>
      <vt:lpstr>Sezione_generale_old</vt:lpstr>
      <vt:lpstr>Mappatura_processi</vt:lpstr>
      <vt:lpstr>competenze</vt:lpstr>
      <vt:lpstr>Parametri</vt:lpstr>
      <vt:lpstr>Altissimo</vt:lpstr>
      <vt:lpstr>Alto</vt:lpstr>
      <vt:lpstr>competenze!Area_stampa</vt:lpstr>
      <vt:lpstr>Mappatura_processi!Area_stampa</vt:lpstr>
      <vt:lpstr>Medio</vt:lpstr>
      <vt:lpstr>soggetti</vt:lpstr>
      <vt:lpstr>tipologiaattivita</vt:lpstr>
      <vt:lpstr>Mappatura_processi!Titoli_stampa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i.siciliani</dc:creator>
  <dc:description/>
  <cp:lastModifiedBy>Giovanni Michelazzo</cp:lastModifiedBy>
  <cp:revision>1</cp:revision>
  <cp:lastPrinted>2025-01-13T14:03:25Z</cp:lastPrinted>
  <dcterms:created xsi:type="dcterms:W3CDTF">2014-07-11T10:05:14Z</dcterms:created>
  <dcterms:modified xsi:type="dcterms:W3CDTF">2025-01-30T12:41:17Z</dcterms:modified>
  <dc:language>it-IT</dc:language>
</cp:coreProperties>
</file>