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autoritadistrettoacit-my.sharepoint.com/personal/giovanni_michelazzo_aubac_it/Documents/Desktop/M/OrganizzazioneEnte/PIAO/PIAO 2025-2027/PTPCT/SchedePTPCT/"/>
    </mc:Choice>
  </mc:AlternateContent>
  <xr:revisionPtr revIDLastSave="30" documentId="13_ncr:1_{FA761BF0-DDB0-4502-837F-BE5FAA7CAC0E}" xr6:coauthVersionLast="47" xr6:coauthVersionMax="47" xr10:uidLastSave="{40C60AF6-798C-4D4F-A404-E4ABCB7D27D9}"/>
  <bookViews>
    <workbookView xWindow="14295" yWindow="0" windowWidth="14610" windowHeight="15585" firstSheet="2" activeTab="3" xr2:uid="{00000000-000D-0000-FFFF-FFFF00000000}"/>
  </bookViews>
  <sheets>
    <sheet name="Sezione_generale_old" sheetId="1" state="hidden" r:id="rId1"/>
    <sheet name="competenze" sheetId="2" state="hidden" r:id="rId2"/>
    <sheet name="Sezione_generale" sheetId="3" r:id="rId3"/>
    <sheet name="Mappatura_processi" sheetId="4" r:id="rId4"/>
    <sheet name="Parametri" sheetId="5" state="hidden" r:id="rId5"/>
  </sheets>
  <externalReferences>
    <externalReference r:id="rId6"/>
    <externalReference r:id="rId7"/>
  </externalReferences>
  <definedNames>
    <definedName name="_xlnm.Print_Area" localSheetId="1">competenze!$B$1:$D$31</definedName>
    <definedName name="_xlnm.Print_Area" localSheetId="3">Mappatura_processi!$A$1:$G$12</definedName>
    <definedName name="Direzione" localSheetId="3">!#REF!</definedName>
    <definedName name="Direzione" localSheetId="2">!#REF!</definedName>
    <definedName name="Direzione">!#REF!</definedName>
    <definedName name="Profilo_dirigente" localSheetId="1">[1]Parametri!$B$2:$B$6</definedName>
    <definedName name="Profilo_dirigente" localSheetId="3">!#REF!</definedName>
    <definedName name="Profilo_dirigente" localSheetId="2">!#REF!</definedName>
    <definedName name="Profilo_dirigente">!#REF!</definedName>
    <definedName name="soggetti">Parametri!$J$3:$J$13</definedName>
    <definedName name="Struttura" localSheetId="3">!#REF!</definedName>
    <definedName name="Struttura" localSheetId="2">!#REF!</definedName>
    <definedName name="Struttura">!#REF!</definedName>
    <definedName name="Tipo_relazione" localSheetId="3">!#REF!</definedName>
    <definedName name="Tipo_relazione" localSheetId="2">!#REF!</definedName>
    <definedName name="Tipo_relazione">!#REF!</definedName>
    <definedName name="tipologiaattivita">Parametri!$J$16:$J$22</definedName>
    <definedName name="ufficio" localSheetId="3">!#REF!</definedName>
    <definedName name="ufficio" localSheetId="2">!#REF!</definedName>
    <definedName name="ufficio">!#REF!</definedName>
    <definedName name="ufficio_di_destinazione">[2]parametri!$A$2:$A$34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8" i="5" l="1"/>
  <c r="E128" i="5"/>
  <c r="D128" i="5"/>
  <c r="G128" i="5" s="1"/>
  <c r="F127" i="5"/>
  <c r="E127" i="5"/>
  <c r="D127" i="5"/>
  <c r="F126" i="5"/>
  <c r="E126" i="5"/>
  <c r="D126" i="5"/>
  <c r="G126" i="5" s="1"/>
  <c r="F125" i="5"/>
  <c r="E125" i="5"/>
  <c r="D125" i="5"/>
  <c r="G125" i="5" s="1"/>
  <c r="F124" i="5"/>
  <c r="E124" i="5"/>
  <c r="D124" i="5"/>
  <c r="G124" i="5" s="1"/>
  <c r="F123" i="5"/>
  <c r="E123" i="5"/>
  <c r="D123" i="5"/>
  <c r="F122" i="5"/>
  <c r="G122" i="5" s="1"/>
  <c r="E122" i="5"/>
  <c r="D122" i="5"/>
  <c r="F121" i="5"/>
  <c r="E121" i="5"/>
  <c r="D121" i="5"/>
  <c r="G120" i="5"/>
  <c r="F120" i="5"/>
  <c r="E120" i="5"/>
  <c r="D120" i="5"/>
  <c r="F119" i="5"/>
  <c r="E119" i="5"/>
  <c r="D119" i="5"/>
  <c r="G119" i="5" s="1"/>
  <c r="F118" i="5"/>
  <c r="E118" i="5"/>
  <c r="D118" i="5"/>
  <c r="G118" i="5" s="1"/>
  <c r="F117" i="5"/>
  <c r="E117" i="5"/>
  <c r="D117" i="5"/>
  <c r="F116" i="5"/>
  <c r="E116" i="5"/>
  <c r="D116" i="5"/>
  <c r="G116" i="5" s="1"/>
  <c r="F115" i="5"/>
  <c r="E115" i="5"/>
  <c r="D115" i="5"/>
  <c r="F114" i="5"/>
  <c r="E114" i="5"/>
  <c r="D114" i="5"/>
  <c r="G114" i="5" s="1"/>
  <c r="F113" i="5"/>
  <c r="E113" i="5"/>
  <c r="D113" i="5"/>
  <c r="G113" i="5" s="1"/>
  <c r="F112" i="5"/>
  <c r="E112" i="5"/>
  <c r="D112" i="5"/>
  <c r="G112" i="5" s="1"/>
  <c r="F111" i="5"/>
  <c r="E111" i="5"/>
  <c r="D111" i="5"/>
  <c r="F110" i="5"/>
  <c r="G110" i="5" s="1"/>
  <c r="E110" i="5"/>
  <c r="D110" i="5"/>
  <c r="F109" i="5"/>
  <c r="E109" i="5"/>
  <c r="D109" i="5"/>
  <c r="G108" i="5"/>
  <c r="F108" i="5"/>
  <c r="E108" i="5"/>
  <c r="D108" i="5"/>
  <c r="F107" i="5"/>
  <c r="E107" i="5"/>
  <c r="D107" i="5"/>
  <c r="G107" i="5" s="1"/>
  <c r="F106" i="5"/>
  <c r="E106" i="5"/>
  <c r="D106" i="5"/>
  <c r="G106" i="5" s="1"/>
  <c r="F105" i="5"/>
  <c r="E105" i="5"/>
  <c r="D105" i="5"/>
  <c r="F104" i="5"/>
  <c r="E104" i="5"/>
  <c r="D104" i="5"/>
  <c r="G104" i="5" s="1"/>
  <c r="F103" i="5"/>
  <c r="E103" i="5"/>
  <c r="D103" i="5"/>
  <c r="F102" i="5"/>
  <c r="E102" i="5"/>
  <c r="D102" i="5"/>
  <c r="G102" i="5" s="1"/>
  <c r="F101" i="5"/>
  <c r="E101" i="5"/>
  <c r="D101" i="5"/>
  <c r="G101" i="5" s="1"/>
  <c r="F100" i="5"/>
  <c r="E100" i="5"/>
  <c r="D100" i="5"/>
  <c r="G100" i="5" s="1"/>
  <c r="F99" i="5"/>
  <c r="E99" i="5"/>
  <c r="D99" i="5"/>
  <c r="F98" i="5"/>
  <c r="G98" i="5" s="1"/>
  <c r="E98" i="5"/>
  <c r="D98" i="5"/>
  <c r="F97" i="5"/>
  <c r="E97" i="5"/>
  <c r="D97" i="5"/>
  <c r="G96" i="5"/>
  <c r="F96" i="5"/>
  <c r="E96" i="5"/>
  <c r="D96" i="5"/>
  <c r="F95" i="5"/>
  <c r="E95" i="5"/>
  <c r="D95" i="5"/>
  <c r="G95" i="5" s="1"/>
  <c r="F94" i="5"/>
  <c r="E94" i="5"/>
  <c r="D94" i="5"/>
  <c r="G94" i="5" s="1"/>
  <c r="F93" i="5"/>
  <c r="E93" i="5"/>
  <c r="D93" i="5"/>
  <c r="F92" i="5"/>
  <c r="E92" i="5"/>
  <c r="D92" i="5"/>
  <c r="G92" i="5" s="1"/>
  <c r="F91" i="5"/>
  <c r="E91" i="5"/>
  <c r="D91" i="5"/>
  <c r="F90" i="5"/>
  <c r="E90" i="5"/>
  <c r="D90" i="5"/>
  <c r="G90" i="5" s="1"/>
  <c r="F89" i="5"/>
  <c r="E89" i="5"/>
  <c r="D89" i="5"/>
  <c r="G89" i="5" s="1"/>
  <c r="F88" i="5"/>
  <c r="E88" i="5"/>
  <c r="D88" i="5"/>
  <c r="G88" i="5" s="1"/>
  <c r="F87" i="5"/>
  <c r="E87" i="5"/>
  <c r="D87" i="5"/>
  <c r="F86" i="5"/>
  <c r="G86" i="5" s="1"/>
  <c r="E86" i="5"/>
  <c r="D86" i="5"/>
  <c r="F85" i="5"/>
  <c r="E85" i="5"/>
  <c r="D85" i="5"/>
  <c r="G84" i="5"/>
  <c r="F84" i="5"/>
  <c r="E84" i="5"/>
  <c r="D84" i="5"/>
  <c r="F83" i="5"/>
  <c r="E83" i="5"/>
  <c r="D83" i="5"/>
  <c r="G83" i="5" s="1"/>
  <c r="F82" i="5"/>
  <c r="E82" i="5"/>
  <c r="D82" i="5"/>
  <c r="G82" i="5" s="1"/>
  <c r="F81" i="5"/>
  <c r="E81" i="5"/>
  <c r="D81" i="5"/>
  <c r="F80" i="5"/>
  <c r="E80" i="5"/>
  <c r="D80" i="5"/>
  <c r="G80" i="5" s="1"/>
  <c r="F79" i="5"/>
  <c r="E79" i="5"/>
  <c r="D79" i="5"/>
  <c r="F78" i="5"/>
  <c r="E78" i="5"/>
  <c r="D78" i="5"/>
  <c r="G78" i="5" s="1"/>
  <c r="F77" i="5"/>
  <c r="E77" i="5"/>
  <c r="D77" i="5"/>
  <c r="G77" i="5" s="1"/>
  <c r="F76" i="5"/>
  <c r="E76" i="5"/>
  <c r="D76" i="5"/>
  <c r="G76" i="5" s="1"/>
  <c r="F75" i="5"/>
  <c r="E75" i="5"/>
  <c r="D75" i="5"/>
  <c r="F74" i="5"/>
  <c r="G74" i="5" s="1"/>
  <c r="E74" i="5"/>
  <c r="D74" i="5"/>
  <c r="F73" i="5"/>
  <c r="E73" i="5"/>
  <c r="D73" i="5"/>
  <c r="G72" i="5"/>
  <c r="F72" i="5"/>
  <c r="E72" i="5"/>
  <c r="D72" i="5"/>
  <c r="F71" i="5"/>
  <c r="E71" i="5"/>
  <c r="D71" i="5"/>
  <c r="G71" i="5" s="1"/>
  <c r="F70" i="5"/>
  <c r="E70" i="5"/>
  <c r="D70" i="5"/>
  <c r="G70" i="5" s="1"/>
  <c r="F69" i="5"/>
  <c r="E69" i="5"/>
  <c r="D69" i="5"/>
  <c r="F68" i="5"/>
  <c r="E68" i="5"/>
  <c r="D68" i="5"/>
  <c r="G68" i="5" s="1"/>
  <c r="F67" i="5"/>
  <c r="E67" i="5"/>
  <c r="D67" i="5"/>
  <c r="F66" i="5"/>
  <c r="E66" i="5"/>
  <c r="D66" i="5"/>
  <c r="G66" i="5" s="1"/>
  <c r="F65" i="5"/>
  <c r="E65" i="5"/>
  <c r="D65" i="5"/>
  <c r="G65" i="5" s="1"/>
  <c r="F64" i="5"/>
  <c r="E64" i="5"/>
  <c r="D64" i="5"/>
  <c r="G64" i="5" s="1"/>
  <c r="F63" i="5"/>
  <c r="E63" i="5"/>
  <c r="D63" i="5"/>
  <c r="F62" i="5"/>
  <c r="G62" i="5" s="1"/>
  <c r="E62" i="5"/>
  <c r="D62" i="5"/>
  <c r="F61" i="5"/>
  <c r="E61" i="5"/>
  <c r="D61" i="5"/>
  <c r="G60" i="5"/>
  <c r="F60" i="5"/>
  <c r="E60" i="5"/>
  <c r="D60" i="5"/>
  <c r="F59" i="5"/>
  <c r="E59" i="5"/>
  <c r="D59" i="5"/>
  <c r="G59" i="5" s="1"/>
  <c r="F58" i="5"/>
  <c r="E58" i="5"/>
  <c r="D58" i="5"/>
  <c r="G58" i="5" s="1"/>
  <c r="F57" i="5"/>
  <c r="E57" i="5"/>
  <c r="D57" i="5"/>
  <c r="F56" i="5"/>
  <c r="E56" i="5"/>
  <c r="D56" i="5"/>
  <c r="G56" i="5" s="1"/>
  <c r="F55" i="5"/>
  <c r="E55" i="5"/>
  <c r="D55" i="5"/>
  <c r="F54" i="5"/>
  <c r="E54" i="5"/>
  <c r="D54" i="5"/>
  <c r="G54" i="5" s="1"/>
  <c r="F53" i="5"/>
  <c r="E53" i="5"/>
  <c r="D53" i="5"/>
  <c r="G53" i="5" s="1"/>
  <c r="F52" i="5"/>
  <c r="E52" i="5"/>
  <c r="D52" i="5"/>
  <c r="G52" i="5" s="1"/>
  <c r="F51" i="5"/>
  <c r="E51" i="5"/>
  <c r="D51" i="5"/>
  <c r="F50" i="5"/>
  <c r="G50" i="5" s="1"/>
  <c r="E50" i="5"/>
  <c r="D50" i="5"/>
  <c r="F49" i="5"/>
  <c r="E49" i="5"/>
  <c r="D49" i="5"/>
  <c r="G48" i="5"/>
  <c r="F48" i="5"/>
  <c r="E48" i="5"/>
  <c r="D48" i="5"/>
  <c r="F47" i="5"/>
  <c r="E47" i="5"/>
  <c r="D47" i="5"/>
  <c r="G47" i="5" s="1"/>
  <c r="F46" i="5"/>
  <c r="E46" i="5"/>
  <c r="D46" i="5"/>
  <c r="G46" i="5" s="1"/>
  <c r="F45" i="5"/>
  <c r="E45" i="5"/>
  <c r="D45" i="5"/>
  <c r="F44" i="5"/>
  <c r="E44" i="5"/>
  <c r="D44" i="5"/>
  <c r="G44" i="5" s="1"/>
  <c r="F43" i="5"/>
  <c r="E43" i="5"/>
  <c r="D43" i="5"/>
  <c r="F42" i="5"/>
  <c r="E42" i="5"/>
  <c r="D42" i="5"/>
  <c r="G42" i="5" s="1"/>
  <c r="F41" i="5"/>
  <c r="E41" i="5"/>
  <c r="D41" i="5"/>
  <c r="G41" i="5" s="1"/>
  <c r="F40" i="5"/>
  <c r="E40" i="5"/>
  <c r="D40" i="5"/>
  <c r="G40" i="5" s="1"/>
  <c r="F39" i="5"/>
  <c r="E39" i="5"/>
  <c r="D39" i="5"/>
  <c r="F38" i="5"/>
  <c r="G38" i="5" s="1"/>
  <c r="E38" i="5"/>
  <c r="D38" i="5"/>
  <c r="F37" i="5"/>
  <c r="E37" i="5"/>
  <c r="D37" i="5"/>
  <c r="G36" i="5"/>
  <c r="F36" i="5"/>
  <c r="E36" i="5"/>
  <c r="D36" i="5"/>
  <c r="F35" i="5"/>
  <c r="E35" i="5"/>
  <c r="D35" i="5"/>
  <c r="G35" i="5" s="1"/>
  <c r="F34" i="5"/>
  <c r="E34" i="5"/>
  <c r="D34" i="5"/>
  <c r="G34" i="5" s="1"/>
  <c r="F33" i="5"/>
  <c r="E33" i="5"/>
  <c r="D33" i="5"/>
  <c r="F32" i="5"/>
  <c r="E32" i="5"/>
  <c r="D32" i="5"/>
  <c r="G32" i="5" s="1"/>
  <c r="F31" i="5"/>
  <c r="E31" i="5"/>
  <c r="D31" i="5"/>
  <c r="F30" i="5"/>
  <c r="E30" i="5"/>
  <c r="D30" i="5"/>
  <c r="G30" i="5" s="1"/>
  <c r="F29" i="5"/>
  <c r="E29" i="5"/>
  <c r="D29" i="5"/>
  <c r="G29" i="5" s="1"/>
  <c r="F28" i="5"/>
  <c r="E28" i="5"/>
  <c r="D28" i="5"/>
  <c r="G28" i="5" s="1"/>
  <c r="F27" i="5"/>
  <c r="E27" i="5"/>
  <c r="D27" i="5"/>
  <c r="F26" i="5"/>
  <c r="G26" i="5" s="1"/>
  <c r="E26" i="5"/>
  <c r="D26" i="5"/>
  <c r="C5" i="1"/>
  <c r="C3" i="1"/>
  <c r="G33" i="5" l="1"/>
  <c r="G45" i="5"/>
  <c r="G57" i="5"/>
  <c r="G69" i="5"/>
  <c r="G81" i="5"/>
  <c r="G93" i="5"/>
  <c r="G105" i="5"/>
  <c r="G117" i="5"/>
  <c r="G37" i="5"/>
  <c r="G49" i="5"/>
  <c r="G61" i="5"/>
  <c r="G73" i="5"/>
  <c r="G85" i="5"/>
  <c r="G97" i="5"/>
  <c r="G109" i="5"/>
  <c r="G121" i="5"/>
  <c r="G27" i="5"/>
  <c r="G39" i="5"/>
  <c r="G51" i="5"/>
  <c r="G63" i="5"/>
  <c r="G75" i="5"/>
  <c r="G87" i="5"/>
  <c r="G99" i="5"/>
  <c r="G111" i="5"/>
  <c r="G123" i="5"/>
  <c r="G31" i="5"/>
  <c r="G43" i="5"/>
  <c r="G55" i="5"/>
  <c r="G67" i="5"/>
  <c r="G79" i="5"/>
  <c r="G91" i="5"/>
  <c r="G103" i="5"/>
  <c r="G115" i="5"/>
  <c r="G127" i="5"/>
</calcChain>
</file>

<file path=xl/sharedStrings.xml><?xml version="1.0" encoding="utf-8"?>
<sst xmlns="http://schemas.openxmlformats.org/spreadsheetml/2006/main" count="578" uniqueCount="307">
  <si>
    <t>Sezione I: INFORMAZIONI DI CARATTERE GENERALE</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</si>
  <si>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</si>
  <si>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</si>
  <si>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</si>
  <si>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</si>
  <si>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</si>
  <si>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</si>
  <si>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</si>
  <si>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</si>
  <si>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</si>
  <si>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</si>
  <si>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</si>
  <si>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</si>
  <si>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</si>
  <si>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</si>
  <si>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</si>
  <si>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</si>
  <si>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</si>
  <si>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</si>
  <si>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</si>
  <si>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</si>
  <si>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</si>
  <si>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</si>
  <si>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</si>
  <si>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</si>
  <si>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Dini</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</si>
  <si>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</si>
  <si>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</si>
  <si>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</si>
  <si>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</si>
  <si>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</si>
  <si>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</si>
  <si>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</si>
  <si>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</si>
  <si>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</si>
  <si>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</si>
  <si>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</si>
  <si>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</si>
  <si>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</si>
  <si>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</si>
  <si>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</si>
  <si>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</si>
  <si>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</si>
  <si>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</si>
  <si>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</si>
  <si>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</si>
  <si>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</si>
  <si>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</si>
  <si>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</si>
  <si>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</si>
  <si>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</si>
  <si>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</si>
  <si>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</si>
  <si>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</si>
  <si>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</si>
  <si>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</si>
  <si>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</si>
  <si>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</si>
  <si>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</si>
  <si>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</si>
  <si>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</si>
  <si>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</si>
  <si>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</si>
  <si>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</si>
  <si>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</si>
  <si>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</si>
  <si>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</si>
  <si>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</si>
  <si>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</si>
  <si>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</si>
  <si>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</si>
  <si>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</si>
  <si>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</si>
  <si>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</si>
  <si>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</si>
  <si>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</si>
  <si>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</si>
  <si>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</si>
  <si>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</si>
  <si>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</si>
  <si>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</si>
  <si>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</si>
  <si>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</si>
  <si>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</si>
  <si>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</si>
  <si>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</si>
  <si>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</si>
  <si>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</si>
  <si>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</si>
  <si>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</si>
  <si>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</si>
  <si>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</si>
  <si>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</si>
  <si>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</si>
  <si>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</si>
  <si>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</si>
  <si>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</si>
  <si>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</si>
  <si>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</si>
  <si>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</si>
  <si>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</si>
  <si>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</si>
  <si>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</si>
  <si>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</si>
  <si>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</si>
  <si>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</si>
  <si>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</si>
  <si>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</si>
  <si>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</si>
  <si>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</si>
  <si>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</si>
  <si>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</si>
  <si>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</si>
  <si>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</si>
  <si>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</si>
  <si>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</si>
  <si>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</si>
  <si>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</si>
  <si>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</si>
  <si>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</si>
  <si>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</si>
  <si>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</si>
  <si>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</si>
  <si>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</si>
  <si>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</si>
  <si>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</si>
  <si>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</si>
  <si>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</si>
  <si>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</si>
  <si>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Mappatura PROCESSI-ATTIVITA'</t>
  </si>
  <si>
    <t xml:space="preserve">Identificazione, analisi e valutazione del rischio corruttivo </t>
  </si>
  <si>
    <t xml:space="preserve">TRATTAMENTO DEL RISCHIO </t>
  </si>
  <si>
    <t>UFFICIO</t>
  </si>
  <si>
    <t>N. PROCESSO</t>
  </si>
  <si>
    <t xml:space="preserve">DESCRIZIONE PROCESSO </t>
  </si>
  <si>
    <t>Responsabilità del Processo</t>
  </si>
  <si>
    <t>DESCRIZIONE ATTIVITA'</t>
  </si>
  <si>
    <t>Esecutore Attività 
(in ogni cella è presente un menù a tendina)</t>
  </si>
  <si>
    <t>DESCRIZIONE DEL COMPORTAMENTO A RISCHIO CORRUZIONE
(EVENTO a RISCHIO)</t>
  </si>
  <si>
    <t>FATTORI ABILITANTI</t>
  </si>
  <si>
    <t>VALUTAZIONE DEL RISCHIO</t>
  </si>
  <si>
    <t xml:space="preserve">MISURE GENERALI </t>
  </si>
  <si>
    <t>MISURE SPECIFICHE</t>
  </si>
  <si>
    <t>TIPOLOGIA MISURE SPECIFICHE</t>
  </si>
  <si>
    <t>PROGRAMMAZIONE MISURA SPECIFICA</t>
  </si>
  <si>
    <t>IMPATTO</t>
  </si>
  <si>
    <t>PROBABILITA'</t>
  </si>
  <si>
    <t>GIUDIZIO SINTETICO</t>
  </si>
  <si>
    <t>MOTIVAZIONE</t>
  </si>
  <si>
    <t>FASI E TEMPI DI ATTUAZIONE</t>
  </si>
  <si>
    <t>INDICATORI DI ATTUAZIONE</t>
  </si>
  <si>
    <t>VALORE TARGET</t>
  </si>
  <si>
    <t>SOGGETTO RESPONSABILE</t>
  </si>
  <si>
    <t xml:space="preserve">Dirigente </t>
  </si>
  <si>
    <t>Operativo</t>
  </si>
  <si>
    <t>Omissione nel trasmettere taluni atti al fine di arrecare un vantaggio o uno svantaggio a un determinato soggetto o a categorie di soggetti</t>
  </si>
  <si>
    <t>Alto</t>
  </si>
  <si>
    <t>Molto bassa</t>
  </si>
  <si>
    <t>Medio</t>
  </si>
  <si>
    <t>n.i.</t>
  </si>
  <si>
    <t xml:space="preserve">misura attuata continuativamente nel corso dell'intera annualità </t>
  </si>
  <si>
    <t>Condivisione della documentazione (SI/NO)</t>
  </si>
  <si>
    <t>SI</t>
  </si>
  <si>
    <t>Visualizzazione degli atti sul protocollo</t>
  </si>
  <si>
    <t>Dirigente/Funzionario</t>
  </si>
  <si>
    <t>Funzionario</t>
  </si>
  <si>
    <t>Omissione di fascicoli e/o atti al fine di arrecare un vantaggio o uno svantaggio a un determinato soggetto o a categorie di soggetti</t>
  </si>
  <si>
    <t>Uso improprio o distorto della discrezionalità</t>
  </si>
  <si>
    <t>Bassa</t>
  </si>
  <si>
    <t xml:space="preserve">n. i. </t>
  </si>
  <si>
    <t>Rispetto dei termini (SI/NO)</t>
  </si>
  <si>
    <t>Funzionario/Operativo</t>
  </si>
  <si>
    <t xml:space="preserve">Alterazione/manipolazione/utilizzo improprio di informazioni e documentazione </t>
  </si>
  <si>
    <t>Altissimo</t>
  </si>
  <si>
    <t xml:space="preserve">Predisposizione ed elaborazione del rapporto informativo </t>
  </si>
  <si>
    <t>Alterazione del rapporto al fine di arrecare un vantaggio o uno svantaggio a un determinato soggetto o categorie di soggetti fronte di dazione di denaro o altra utilità</t>
  </si>
  <si>
    <t>Integrazione/approvazione del rapporto informativo</t>
  </si>
  <si>
    <t>Rapporto tra le pratiche oggetto di confronto sul totale di quelle lavorate</t>
  </si>
  <si>
    <t>Uso improprio   della discrezionalità</t>
  </si>
  <si>
    <t>Accesso agli atti amministrativi</t>
  </si>
  <si>
    <t>n.a.</t>
  </si>
  <si>
    <t>Valutazione ed esame del quesito</t>
  </si>
  <si>
    <t>Alterazione del rapporto informativo al fine di arrecare un vantaggio o uno svantaggio a un determinato soggetto o a categorie di soggetti</t>
  </si>
  <si>
    <t>Responsabilità</t>
  </si>
  <si>
    <t>Presidente</t>
  </si>
  <si>
    <t>Dirigente ispettivo</t>
  </si>
  <si>
    <t>Consiglio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</si>
  <si>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</si>
  <si>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</si>
  <si>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</si>
  <si>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</si>
  <si>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</si>
  <si>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</si>
  <si>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</si>
  <si>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</si>
  <si>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</si>
  <si>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</si>
  <si>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Prassi dell’Ufficio</t>
  </si>
  <si>
    <t>Responsabile struttura tecnica permanente di supporto all’OIV</t>
  </si>
  <si>
    <t>Normativa</t>
  </si>
  <si>
    <t>Regolamento interno dell’Ufficio</t>
  </si>
  <si>
    <t xml:space="preserve">Alto </t>
  </si>
  <si>
    <t>Atto dell’Autorità o del Presidente</t>
  </si>
  <si>
    <t>Media</t>
  </si>
  <si>
    <t>Alta</t>
  </si>
  <si>
    <t>Normativa/ Regolamento interno dell’Ufficio</t>
  </si>
  <si>
    <t>Altissima</t>
  </si>
  <si>
    <t>Normativa/ Atto dell’Autorità o del Presidente</t>
  </si>
  <si>
    <t>Regolamento interno dell’Ufficio/ Atto dell’Autorità o del Presidente</t>
  </si>
  <si>
    <t>nascondere</t>
  </si>
  <si>
    <t>Risultato</t>
  </si>
  <si>
    <t>Trasmissione dalla pec dell'Ufficio protocollo dei ricorsi pervenuti sul server dell'Ufficio</t>
  </si>
  <si>
    <t>Verifica dell'esistenza di precedenti</t>
  </si>
  <si>
    <t xml:space="preserve">Eventuale ricerca del fascicolo relativo alla documentazione assegnata dall'Ufficio Protocollo; Individuazione della casistica; Preparazione o integrazione del fascicolo cartaceo ed elettronico dell'Ufficio con la documentazione pervenuta. </t>
  </si>
  <si>
    <t>Convocazioni e gestione degli incontri sindacali</t>
  </si>
  <si>
    <t xml:space="preserve">Omissione nella convocazione di alcune sigle sindacali . Ad esempio per  ostacolare determinate posizioni o categorie si escludono le relative sigle rappresentative </t>
  </si>
  <si>
    <t xml:space="preserve">1.Codice di comportamento
3. Misure di disciplina del conflitto d'interesse
</t>
  </si>
  <si>
    <t>Predisposizione della documentazione</t>
  </si>
  <si>
    <t>Alterazione del verbale con omissioni o inserimento di informazioni e dati non conformi.  Ad esempio un errore o un refuso per favorire determinati interessi</t>
  </si>
  <si>
    <t>Alterazione/manipolazione/utilizzo improprio delle informazioni o della documentazione</t>
  </si>
  <si>
    <t>Gestione delle esigenze di comunicazione verso gli organi di informazione e delle richieste di informazione dei media</t>
  </si>
  <si>
    <t>Alterazione/manipolazione delle informazioni al fine di favorire o sfavorire determinate posizioni o interessi</t>
  </si>
  <si>
    <t>Non adeguata competenza</t>
  </si>
  <si>
    <t>Formazione</t>
  </si>
  <si>
    <t>Misure di trasparenza - controllo</t>
  </si>
  <si>
    <t xml:space="preserve">misure attuate continuamente nel corso dell'attività </t>
  </si>
  <si>
    <t>Misure di disciplina del conflitto di interesse: obblighi di comunicazione e astensione</t>
  </si>
  <si>
    <t>Codice di comportamento dei dipendenti della pubblica amministrazione</t>
  </si>
  <si>
    <t>Confronto con il Segretario Generale</t>
  </si>
  <si>
    <t>Rivelazione di notizie riservate/violazione del segreto d'ufficio.</t>
  </si>
  <si>
    <t xml:space="preserve"> Mancata osservanza doveri del codice di comportamento</t>
  </si>
  <si>
    <t xml:space="preserve">Mancata osservanza doveri del codice di comportamento </t>
  </si>
  <si>
    <t>Rivelazione di notizie riservate/violazione del segreto d'ufficio</t>
  </si>
  <si>
    <t xml:space="preserve">Gestione delle relazioni sindacali </t>
  </si>
  <si>
    <t>Segreteria degli Organi Collegiali</t>
  </si>
  <si>
    <t>Pianificazione di appuntamenti/incontri/impegni/riunioni sulla base delle richieste pervenute</t>
  </si>
  <si>
    <t>Funzionario/Istruttore</t>
  </si>
  <si>
    <r>
      <rPr>
        <b/>
        <sz val="12"/>
        <color rgb="FF000000"/>
        <rFont val="Calibri"/>
        <family val="2"/>
      </rPr>
      <t>Ricorsi e predisposizione dei rapporti informativi, memorie, proposte di impugnazione e altre attività di impulso giurisdizionale</t>
    </r>
    <r>
      <rPr>
        <sz val="12"/>
        <color rgb="FF000000"/>
        <rFont val="Calibri"/>
        <family val="2"/>
      </rPr>
      <t xml:space="preserve"> </t>
    </r>
    <r>
      <rPr>
        <b/>
        <sz val="12"/>
        <color rgb="FF000000"/>
        <rFont val="Calibri"/>
        <family val="2"/>
      </rPr>
      <t xml:space="preserve">(ad es. recupero crediti) nonché predisposizione dei rapporti informativi per l'Avvocatura Generale dello Stato </t>
    </r>
  </si>
  <si>
    <t>Misure di trasparenza-controllo</t>
  </si>
  <si>
    <t>Nominativo Dirigente</t>
  </si>
  <si>
    <t>Monitoraggio Agenzie di stampa</t>
  </si>
  <si>
    <t>Non applicabile</t>
  </si>
  <si>
    <t>Non individuata</t>
  </si>
  <si>
    <t>In considerazione dell'altissimo impatto che potrebbe avere il verificarsi di un evento rischioso, considerato che si tratta di attività capaci di incidere sul processo di decisionale dell'Autorità, anche se si considera tendenzialmente bassa la possibilità che gli eventi indicati si verifichino, il rischio viene valutato come: Medio</t>
  </si>
  <si>
    <t>Si è ritenuto di indicare una probabilità bassa del verificarsi dell'evento rischioso. Diversamente, si è valutato un impatto altissimo derivante dall'eventuale fuori uscita di notizie inerenti le pratiche trattate nell'ambito del processo de quo, ritenendo le eventuali conseguenze molto gravi.</t>
  </si>
  <si>
    <t>Si è ritenuto di indicare una probabilità bassa del verificarsi dell'evento rischioso. Diversamente, si è valutato un impatto altissimo derivante dall'eventuale fuori uscita di notizie inerenti le pratichetrattate nell'ambito del processo de quo, ritenendo le eventuali conseguenze molto gravi.</t>
  </si>
  <si>
    <t>Ufficio di Staff al Segretario Generale</t>
  </si>
  <si>
    <t>Avv. Giorgio Criscuolo</t>
  </si>
  <si>
    <t>Consulenza legale al Segretario generale, alle Aree e ai Settori</t>
  </si>
  <si>
    <t>Redazione del parere e trasmissione al Segretario generale/ufficio richiedente</t>
  </si>
  <si>
    <t>Ufficio stampa e relazioni esterne</t>
  </si>
  <si>
    <r>
      <t>Convocazione degli Organi Collegiali (Segreteria Tecnico Operativa, Conferenza Operativa, Conferenza Istituzionale Permanente,</t>
    </r>
    <r>
      <rPr>
        <sz val="12"/>
        <rFont val="Calibri"/>
        <family val="2"/>
      </rPr>
      <t xml:space="preserve"> Osservatorio distrettuale permanente sugli utilizzi idrici)</t>
    </r>
    <r>
      <rPr>
        <sz val="12"/>
        <color rgb="FF000000"/>
        <rFont val="Calibri"/>
        <family val="2"/>
      </rPr>
      <t xml:space="preserve"> e gestione del relativo flusso documentale precendente e posteriore le adunanze</t>
    </r>
  </si>
  <si>
    <t>Ufficio per le relazioni con il pubblico (URP)</t>
  </si>
  <si>
    <t>Supporto al Segretario generale nella elaborazione del PIAO e nelle attività concernenti la performance e pianificazione/rendicontazione degli obiettivi</t>
  </si>
  <si>
    <t>Punto di raccordo tra l'istituzione e l'utenza. Accoglimento dei suggerimenti e reclami per disservizi e segnalazioni
al fine di migliorare i servizi.</t>
  </si>
  <si>
    <t>Alterazione/manipolazione/utilizzo improprio di informazioni e documentazione</t>
  </si>
  <si>
    <t>Una non corretta gestione degli adempimenti può comportare un danno economico (ad es. a causa di ricorsi giudiziari) e dal punto di vista reputazionale e della credibilità istituzionale</t>
  </si>
  <si>
    <t>STATO DI ATTUAZIONE AL 30 GIUGNO 2025</t>
  </si>
  <si>
    <t>Duplice valutazione degli esecutori dell'attività</t>
  </si>
  <si>
    <t>Misura di controllo</t>
  </si>
  <si>
    <t>misura da attuarsi con cadenza mensile</t>
  </si>
  <si>
    <t>Confronto con il funzionario incaricato</t>
  </si>
  <si>
    <t>Misure di trasparenza</t>
  </si>
  <si>
    <t>Misure di regolamentazione</t>
  </si>
  <si>
    <t>Misure di sensibilizzazione e di partecipazione</t>
  </si>
  <si>
    <t>Condivisione e confronto sul 100% delle questioni rilevanti</t>
  </si>
  <si>
    <t>Flussi controllati sul totale di quelli elaborati</t>
  </si>
  <si>
    <t xml:space="preserve">Raccordo esterno con la governance dell'Ente e raccordo interno con RPCT e uffici dirigenziali per lo sviluppo del PTPCT e aggiornamento  sezioni del PIAO. Attività completata con la rendicontazione degli obiettivi di performance, anche nel raccordo con l'OIV ai fini della relativa validazione finale.          </t>
  </si>
  <si>
    <t>Omesso o alterato soddisfacimento delle richieste dell'utenza</t>
  </si>
  <si>
    <t>Rivelazione di notizie riservate/violazione del segreto d'ufficio/Uso improprio o distorto della discrezionalità. Alterazione/manipolazione/utilizzo improprio di informazioni e documentazione</t>
  </si>
  <si>
    <t>Omissione di fascioli e/o atti al fine di arrecare un vantaggio o uno svantaggio a un determinato soggetto o a categorie di soggetti</t>
  </si>
  <si>
    <t>Livello di discrezionalità connesso all'esercizio dell'attività</t>
  </si>
  <si>
    <t xml:space="preserve">Condivisione attraverso le risorse di rete della documentazione relativa alle attività in corso </t>
  </si>
  <si>
    <t xml:space="preserve">misure attuate continuativamente nel corso dell'attività </t>
  </si>
  <si>
    <t>Livello di discrezionalità connesso all'esercizio dell'attività. Si è ritenuto di indicare una probabilità bassa atteso l'elevato numero di soggetti, anche proveniente da contesti diversi, coinvolti nella procedura</t>
  </si>
  <si>
    <t>SSG</t>
  </si>
  <si>
    <t xml:space="preserve">Acronimo </t>
  </si>
  <si>
    <t>Denominazione Area</t>
  </si>
  <si>
    <t>Processi di competenza</t>
  </si>
  <si>
    <t xml:space="preserve"> Gestione dell'agenda del Segretario generale                                                            </t>
  </si>
  <si>
    <t>Gestione collegamento funzionale tra il Segretaio generale e gli uffici dirigenziali dell'Ente. Gestione e smistamento flussi documentali. Segreteria dell'Ente. Protocollo generale - archivio.</t>
  </si>
  <si>
    <t>Gestione dello smistamento della posta elettronica</t>
  </si>
  <si>
    <t>AREA DI RISCHIO</t>
  </si>
  <si>
    <t>Dirigente Area</t>
  </si>
  <si>
    <r>
      <rPr>
        <b/>
        <sz val="11"/>
        <color rgb="FF000000"/>
        <rFont val="Calibri"/>
        <family val="2"/>
      </rPr>
      <t>1.</t>
    </r>
    <r>
      <rPr>
        <sz val="11"/>
        <color rgb="FF000000"/>
        <rFont val="Calibri"/>
        <family val="2"/>
      </rPr>
      <t xml:space="preserve"> </t>
    </r>
    <r>
      <rPr>
        <b/>
        <sz val="11"/>
        <color rgb="FF000000"/>
        <rFont val="Calibri"/>
        <family val="2"/>
      </rPr>
      <t xml:space="preserve">Ricorsi e predisposizione dei rapporti informativi, memorie, proposte di impugnazione e altre attività di impulso giurisdizionale </t>
    </r>
    <r>
      <rPr>
        <sz val="11"/>
        <color rgb="FF000000"/>
        <rFont val="Calibri"/>
        <family val="2"/>
      </rPr>
      <t>(ad es. recupero crediti): supportare la difesa in giudizio dell'Autorità da parte dell'Avvocatura dello Stato competente nei giudizi in cui l'Autorità è parte (sia come attore che come convenuto).</t>
    </r>
    <r>
      <rPr>
        <sz val="11"/>
        <color rgb="FFFFFF00"/>
        <rFont val="Calibri"/>
        <family val="2"/>
      </rPr>
      <t xml:space="preserve">
</t>
    </r>
    <r>
      <rPr>
        <b/>
        <sz val="11"/>
        <rFont val="Calibri"/>
        <family val="2"/>
      </rPr>
      <t xml:space="preserve">2. Consulenza legale al Segretario generale, alle Aree e ai Settori: </t>
    </r>
    <r>
      <rPr>
        <sz val="11"/>
        <rFont val="Calibri"/>
        <family val="2"/>
      </rPr>
      <t xml:space="preserve">inquadramento giuridico-normativo della fattispecie attenzionata e supporto nell'individuazione delle procedure da seguire e attività da svolgersi conformemente alla normativa.                                                                                                                                                                                                                                                                                                </t>
    </r>
    <r>
      <rPr>
        <b/>
        <sz val="11"/>
        <rFont val="Calibri"/>
        <family val="2"/>
      </rPr>
      <t>3. Gestione delle relazioni sindacali:</t>
    </r>
    <r>
      <rPr>
        <sz val="11"/>
        <rFont val="Calibri"/>
        <family val="2"/>
      </rPr>
      <t xml:space="preserve"> organizzazione degli incontri sindacali e predisposizione della relativa documentazione/atti e sviluppo procedure per  l'implementazione della vigente normativa di settore, ivi compresi i contratti collettivi nazionali. Atti di indirizzo e coordinamento nella gestione del contratto decentrato integrativo.      </t>
    </r>
    <r>
      <rPr>
        <strike/>
        <sz val="11"/>
        <rFont val="Calibri"/>
        <family val="2"/>
      </rPr>
      <t xml:space="preserve">                                                                                                                                                                                                                                                                                                </t>
    </r>
    <r>
      <rPr>
        <sz val="11"/>
        <rFont val="Calibri"/>
        <family val="2"/>
      </rPr>
      <t xml:space="preserve">                </t>
    </r>
    <r>
      <rPr>
        <b/>
        <sz val="11"/>
        <rFont val="Calibri"/>
        <family val="2"/>
      </rPr>
      <t>4. Ufficio stampa e relazioni esterne:</t>
    </r>
    <r>
      <rPr>
        <sz val="11"/>
        <rFont val="Calibri"/>
        <family val="2"/>
      </rPr>
      <t xml:space="preserve"> gestione della comunicazione da e verso gli organi di informazione. Organizzazione di conferenze stampa dell’Autorità; gestione delle interviste del Segretario generale. Monitoraggio delle agenzie di stampa. Sviluppo attività di rappresentanza dell'Ente.                                                                                                                                                                                                                                                                                                                                                                                                                                    </t>
    </r>
    <r>
      <rPr>
        <b/>
        <sz val="11"/>
        <rFont val="Calibri"/>
        <family val="2"/>
      </rPr>
      <t>5. Gestione dell'agenda del Segretario generale:</t>
    </r>
    <r>
      <rPr>
        <sz val="11"/>
        <rFont val="Calibri"/>
        <family val="2"/>
      </rPr>
      <t xml:space="preserve"> il processo ha lo scopo di garantire il coordinamento degli impegni e la predisposizione del materiale necessario per gli interventi istituzionali. 
</t>
    </r>
    <r>
      <rPr>
        <b/>
        <sz val="11"/>
        <rFont val="Calibri"/>
        <family val="2"/>
      </rPr>
      <t>6. Gestione collegamento funzionale tra il Segretario generale e gli uffici dirigenziali dell'Ente. Gestione e smistamento dei flussi documentali. Segreteria dell'Ente. Protocollo generale - archivio:</t>
    </r>
    <r>
      <rPr>
        <sz val="11"/>
        <rFont val="Calibri"/>
        <family val="2"/>
      </rPr>
      <t xml:space="preserve"> il processo ha lo scopo di garantire  la corretta circolazione interna dei flussi documentali, con corrispondente assegnazione agli uffici di competenza. Organizzazione dell'archiviazione documentale secondo normativa.</t>
    </r>
    <r>
      <rPr>
        <strike/>
        <sz val="11"/>
        <rFont val="Calibri"/>
        <family val="2"/>
      </rPr>
      <t xml:space="preserve">   </t>
    </r>
    <r>
      <rPr>
        <sz val="11"/>
        <rFont val="Calibri"/>
        <family val="2"/>
      </rPr>
      <t xml:space="preserve">                                                                                                                                                                                                                                                                                    </t>
    </r>
    <r>
      <rPr>
        <b/>
        <sz val="11"/>
        <rFont val="Calibri"/>
        <family val="2"/>
      </rPr>
      <t>7. Segreteria degli Organi Collegiali:</t>
    </r>
    <r>
      <rPr>
        <sz val="11"/>
        <rFont val="Calibri"/>
        <family val="2"/>
      </rPr>
      <t xml:space="preserve"> convocazione degli organi collegiali (Segreteria Tecnico Operativa, Conferenza Operativa, Conferenza Istituzionale Permanente, Osservatorio distrettuale permanente sugli utilizzi idrici) e gestione delle procedure amministrative e relativo flusso documentale precendente e posteriore le adunanze.                  </t>
    </r>
    <r>
      <rPr>
        <sz val="11"/>
        <color rgb="FF000000"/>
        <rFont val="Calibri"/>
        <family val="2"/>
      </rPr>
      <t xml:space="preserve">                                                                                                                                                        </t>
    </r>
    <r>
      <rPr>
        <b/>
        <sz val="11"/>
        <color rgb="FF000000"/>
        <rFont val="Calibri"/>
        <family val="2"/>
      </rPr>
      <t xml:space="preserve">  </t>
    </r>
    <r>
      <rPr>
        <b/>
        <sz val="11"/>
        <color rgb="FFFF0000"/>
        <rFont val="Calibri"/>
        <family val="2"/>
      </rPr>
      <t xml:space="preserve">
</t>
    </r>
    <r>
      <rPr>
        <b/>
        <sz val="11"/>
        <rFont val="Calibri"/>
        <family val="2"/>
      </rPr>
      <t xml:space="preserve">8. Ufficio per le relazioni con il pubblico (URP): </t>
    </r>
    <r>
      <rPr>
        <sz val="11"/>
        <rFont val="Calibri"/>
        <family val="2"/>
      </rPr>
      <t xml:space="preserve">punto di raccordo tra l'istituzione e l'utenza.  Accoglimento dei suggerimenti e reclami per disservizi e segnalazioni
al fine di migliorare i servizi. </t>
    </r>
    <r>
      <rPr>
        <sz val="11"/>
        <color rgb="FFFF0000"/>
        <rFont val="Calibri"/>
        <family val="2"/>
      </rPr>
      <t xml:space="preserve">                                            </t>
    </r>
    <r>
      <rPr>
        <b/>
        <sz val="11"/>
        <color rgb="FFFF0000"/>
        <rFont val="Calibri"/>
        <family val="2"/>
      </rPr>
      <t xml:space="preserve">                                                                                                                                                             </t>
    </r>
    <r>
      <rPr>
        <sz val="11"/>
        <color rgb="FFFF0000"/>
        <rFont val="Calibri"/>
        <family val="2"/>
      </rPr>
      <t xml:space="preserve">                                                                                </t>
    </r>
    <r>
      <rPr>
        <b/>
        <sz val="11"/>
        <rFont val="Calibri"/>
        <family val="2"/>
      </rPr>
      <t xml:space="preserve">9. Supporto al Segretario generale nella elaborazione del Piano integrato di attività e organizzazione (PIAO) e nelle attività concernenti la performance e pianificazione/rendicontazione degli obiettivi: </t>
    </r>
    <r>
      <rPr>
        <sz val="11"/>
        <rFont val="Calibri"/>
        <family val="2"/>
      </rPr>
      <t>l'attività persegue il fine di raccordo esterno con la governance dell'Ente (ad es. per lo sviluppo delle linee strategiche dell'Autorità) e di raccordo interno con RPCT e uffici dirigenziali per lo sviluppo del PTPCT e l'aggiornamento delle sezioni del PIAO. Attività completata con la rendicontazione degli obiettivi di performance, anche nel raccordo con l'OIV ai fini della relativa validazione finale.</t>
    </r>
  </si>
  <si>
    <t>Legale</t>
  </si>
  <si>
    <t>Sindacale</t>
  </si>
  <si>
    <t>Rapporti con esterno e comunicazione</t>
  </si>
  <si>
    <t>Rapporti interni</t>
  </si>
  <si>
    <t>Funzionamento istituzionale</t>
  </si>
  <si>
    <t>Rapporti interni
Rapporti esterni
Funzionamento istituzionale</t>
  </si>
  <si>
    <t>Predisposizione ed eventuale acquisizione da parte degli interessati di documenti/report relativi agli incontri/eventi/riunioni svolte dal Segretario Generale</t>
  </si>
  <si>
    <t>Gestione del sistema di smistamento documentale e relativa archiviazione</t>
  </si>
  <si>
    <t>Gestione documentazione cartacea e relativa archiviazione</t>
  </si>
  <si>
    <t>Adempimenti ed obblighi di pubblicazione</t>
  </si>
  <si>
    <t>Predisposizione dei comunicati stampa in collaborazione con gli Uffici competenti e di altra documentazione a supporto della informazione giornalistica e della comunicazione istituzionale</t>
  </si>
  <si>
    <t>Organizzazione di conferenze stampa dell’Autorità; gestione delle interviste del Segretario; pianificazione e realizzazione di piani di comunicazione stampa di singoli eventi</t>
  </si>
  <si>
    <t>Confronto con il Segretario Generale
Duplice valutazione degli esecutori dell'attività</t>
  </si>
  <si>
    <t>Condivisione attraverso le risorse di rete della documentazione relativa alle attività in corso</t>
  </si>
  <si>
    <t xml:space="preserve">Rispetto dei termini e delle previsioni previste da procedure interne all'Ufficio </t>
  </si>
  <si>
    <t>Divulgazione notizie</t>
  </si>
  <si>
    <t>Si è ritenuto di indicare una probabilità bassa del verificarsi dell'evento rischioso, considerati i particolari obblighi etici e deontologici cui il personale incaricato è sottoposto. Diversamente, si è valutato un impatto alto per l'ipotesi di divulgazione di notizie all'esito di pressioni esterne, considerata la potenziale sensibilità degli interessi giuridici trattati.</t>
  </si>
  <si>
    <t>Mancanza di trasparenza</t>
  </si>
  <si>
    <t>Pressioni svolte da soggetti interessati</t>
  </si>
  <si>
    <t>Processo composto da una sequenza di attività che hanno insito un certo grado di discrezionalità che non può essere annullato. Il rischio che possano verificarsi eventi corruttivi  è mitigato dalla compartecipazione di più soggetti allo sviluppo delle relazioni sindacali (pluralità di organizzazione sindacali coinvolte) e può essere ulteriormente mitigato incrementando le misure generali concernenti l'etica comportamentale. Rispetto agli obblighi di pubblicazione, il rischio è mitigato anche dalle procedure di automazione utilizzate  in parte utilizzate per l'esecuzione dei processi.</t>
  </si>
  <si>
    <t xml:space="preserve">Misure di sensibilizzazione </t>
  </si>
  <si>
    <t>Partecipazione a corsi di sensibilizzazione del personale; adempimento obblighi formativi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</si>
</sst>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hh&quot;:&quot;mm"/>
  </numFmts>
  <fonts count="18" x14ac:knownFonts="1">
    <font>
      <sz val="11"/>
      <color rgb="FF000000"/>
      <name val="Calibri"/>
      <family val="2"/>
    </font>
    <font>
      <sz val="11"/>
      <color rgb="FF000000"/>
      <name val="Calibri"/>
      <family val="2"/>
    </font>
    <font>
      <sz val="12"/>
      <color rgb="FFFFFFFF"/>
      <name val="Calibri"/>
      <family val="2"/>
    </font>
    <font>
      <sz val="11"/>
      <color rgb="FFFFFF00"/>
      <name val="Calibri"/>
      <family val="2"/>
    </font>
    <font>
      <b/>
      <sz val="20"/>
      <color rgb="FFFFFFFF"/>
      <name val="Calibri"/>
      <family val="2"/>
    </font>
    <font>
      <b/>
      <sz val="11"/>
      <color rgb="FF000000"/>
      <name val="Calibri"/>
      <family val="2"/>
    </font>
    <font>
      <b/>
      <sz val="12"/>
      <color rgb="FF000000"/>
      <name val="Calibri"/>
      <family val="2"/>
    </font>
    <font>
      <sz val="14"/>
      <color rgb="FF000000"/>
      <name val="Calibri"/>
      <family val="2"/>
    </font>
    <font>
      <sz val="14"/>
      <name val="Garamond"/>
      <family val="1"/>
    </font>
    <font>
      <sz val="18"/>
      <name val="Garamond"/>
      <family val="1"/>
    </font>
    <font>
      <sz val="12"/>
      <color rgb="FF000000"/>
      <name val="Calibri"/>
      <family val="2"/>
    </font>
    <font>
      <sz val="12"/>
      <name val="Calibri"/>
      <family val="2"/>
    </font>
    <font>
      <b/>
      <sz val="12"/>
      <name val="Calibri"/>
      <family val="2"/>
    </font>
    <font>
      <sz val="11"/>
      <color rgb="FFFF0000"/>
      <name val="Calibri"/>
      <family val="2"/>
    </font>
    <font>
      <b/>
      <sz val="11"/>
      <color rgb="FFFF0000"/>
      <name val="Calibri"/>
      <family val="2"/>
    </font>
    <font>
      <b/>
      <sz val="11"/>
      <name val="Calibri"/>
      <family val="2"/>
    </font>
    <font>
      <sz val="11"/>
      <name val="Calibri"/>
      <family val="2"/>
    </font>
    <font>
      <strike/>
      <sz val="11"/>
      <name val="Calibri"/>
      <family val="2"/>
    </font>
  </fonts>
  <fills count="12">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rgb="FFFFFF00"/>
        <bgColor rgb="FFFFFF00"/>
      </patternFill>
    </fill>
    <fill>
      <patternFill patternType="solid">
        <fgColor rgb="FFFFFF00"/>
        <bgColor indexed="64"/>
      </patternFill>
    </fill>
    <fill>
      <patternFill patternType="solid">
        <fgColor theme="0" tint="-0.249977111117893"/>
        <bgColor indexed="64"/>
      </patternFill>
    </fill>
  </fills>
  <borders count="12">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164" fontId="1" fillId="0" borderId="0" applyFont="0" applyBorder="0" applyProtection="0"/>
  </cellStyleXfs>
  <cellXfs count="103">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2" xfId="0" applyBorder="1" applyAlignment="1">
      <alignment wrapText="1"/>
    </xf>
    <xf numFmtId="0" fontId="0" fillId="0" borderId="2" xfId="0" applyBorder="1"/>
    <xf numFmtId="0" fontId="0" fillId="0" borderId="0" xfId="0" applyAlignment="1">
      <alignment wrapText="1"/>
    </xf>
    <xf numFmtId="0" fontId="0" fillId="5" borderId="2" xfId="0" applyFill="1" applyBorder="1" applyAlignment="1" applyProtection="1">
      <alignment vertical="center"/>
      <protection locked="0"/>
    </xf>
    <xf numFmtId="0" fontId="0" fillId="5" borderId="2" xfId="0" applyFill="1" applyBorder="1" applyAlignment="1" applyProtection="1">
      <alignment vertical="center" wrapText="1"/>
      <protection locked="0"/>
    </xf>
    <xf numFmtId="0" fontId="7" fillId="0" borderId="0" xfId="0" applyFont="1"/>
    <xf numFmtId="165" fontId="0" fillId="0" borderId="0" xfId="0" applyNumberFormat="1"/>
    <xf numFmtId="0" fontId="0" fillId="0" borderId="5" xfId="0" applyBorder="1"/>
    <xf numFmtId="0" fontId="5" fillId="8" borderId="5" xfId="0" applyFont="1" applyFill="1" applyBorder="1" applyAlignment="1">
      <alignment horizontal="center" vertical="center" wrapText="1"/>
    </xf>
    <xf numFmtId="49" fontId="5" fillId="4" borderId="5" xfId="0" applyNumberFormat="1" applyFont="1" applyFill="1" applyBorder="1" applyAlignment="1">
      <alignment horizontal="center" vertical="center" wrapText="1"/>
    </xf>
    <xf numFmtId="0" fontId="5" fillId="4" borderId="5" xfId="0" applyFont="1" applyFill="1" applyBorder="1" applyAlignment="1">
      <alignment horizontal="center" vertical="center" wrapText="1"/>
    </xf>
    <xf numFmtId="0" fontId="0" fillId="0" borderId="5" xfId="0" applyBorder="1" applyAlignment="1">
      <alignment wrapText="1"/>
    </xf>
    <xf numFmtId="0" fontId="9" fillId="3" borderId="5" xfId="0" applyFont="1" applyFill="1" applyBorder="1" applyAlignment="1">
      <alignment horizontal="center" vertical="center" wrapText="1"/>
    </xf>
    <xf numFmtId="9" fontId="9" fillId="3" borderId="5" xfId="0" applyNumberFormat="1" applyFont="1" applyFill="1" applyBorder="1" applyAlignment="1">
      <alignment horizontal="center" vertical="center" wrapText="1"/>
    </xf>
    <xf numFmtId="164" fontId="10" fillId="3" borderId="5" xfId="1" applyFont="1" applyFill="1" applyBorder="1" applyAlignment="1">
      <alignment vertical="center" wrapText="1"/>
    </xf>
    <xf numFmtId="164" fontId="10" fillId="0" borderId="5" xfId="1" applyFont="1" applyBorder="1" applyAlignment="1">
      <alignment vertical="center" wrapText="1"/>
    </xf>
    <xf numFmtId="0" fontId="11" fillId="0" borderId="5" xfId="0" applyFont="1" applyBorder="1" applyAlignment="1">
      <alignment vertical="center" wrapText="1"/>
    </xf>
    <xf numFmtId="0" fontId="10" fillId="0" borderId="5" xfId="0" applyFont="1" applyBorder="1" applyAlignment="1">
      <alignment vertical="center" wrapText="1"/>
    </xf>
    <xf numFmtId="0" fontId="10" fillId="0" borderId="5" xfId="0" applyFont="1" applyBorder="1" applyAlignment="1">
      <alignment vertical="center"/>
    </xf>
    <xf numFmtId="0" fontId="10" fillId="3" borderId="5" xfId="0" applyFont="1" applyFill="1" applyBorder="1" applyAlignment="1">
      <alignment vertical="center" wrapText="1"/>
    </xf>
    <xf numFmtId="0" fontId="10" fillId="3" borderId="5" xfId="0" applyFont="1" applyFill="1" applyBorder="1" applyAlignment="1">
      <alignment vertical="center" wrapText="1" shrinkToFit="1"/>
    </xf>
    <xf numFmtId="0" fontId="11" fillId="0" borderId="3" xfId="0" applyFont="1" applyBorder="1" applyAlignment="1">
      <alignment vertical="center" wrapText="1"/>
    </xf>
    <xf numFmtId="164" fontId="11" fillId="3" borderId="5" xfId="1" applyFont="1" applyFill="1" applyBorder="1" applyAlignment="1">
      <alignment vertical="center" wrapText="1"/>
    </xf>
    <xf numFmtId="0" fontId="11" fillId="0" borderId="4" xfId="0" applyFont="1" applyBorder="1" applyAlignment="1">
      <alignment vertical="center" wrapText="1"/>
    </xf>
    <xf numFmtId="0" fontId="11" fillId="3" borderId="5" xfId="0" applyFont="1" applyFill="1" applyBorder="1" applyAlignment="1">
      <alignment vertical="center" wrapText="1"/>
    </xf>
    <xf numFmtId="0" fontId="12" fillId="3" borderId="5" xfId="0" applyFont="1" applyFill="1" applyBorder="1" applyAlignment="1">
      <alignment vertical="center" wrapText="1"/>
    </xf>
    <xf numFmtId="0" fontId="0" fillId="11" borderId="0" xfId="0" applyFill="1"/>
    <xf numFmtId="0" fontId="10" fillId="0" borderId="5" xfId="0" applyFont="1" applyBorder="1" applyAlignment="1" applyProtection="1">
      <alignment vertical="center" wrapText="1"/>
      <protection locked="0"/>
    </xf>
    <xf numFmtId="0" fontId="0" fillId="10" borderId="0" xfId="0" applyFill="1"/>
    <xf numFmtId="0" fontId="0" fillId="10" borderId="5" xfId="0" applyFill="1" applyBorder="1"/>
    <xf numFmtId="0" fontId="6" fillId="0" borderId="5" xfId="0" applyFont="1" applyBorder="1" applyAlignment="1">
      <alignment horizontal="center" vertical="center" wrapText="1"/>
    </xf>
    <xf numFmtId="0" fontId="6" fillId="3" borderId="5" xfId="0" applyFont="1" applyFill="1" applyBorder="1" applyAlignment="1">
      <alignment horizontal="center" vertical="center" wrapText="1"/>
    </xf>
    <xf numFmtId="0" fontId="0" fillId="0" borderId="5" xfId="0" applyBorder="1" applyAlignment="1">
      <alignment horizontal="center"/>
    </xf>
    <xf numFmtId="0" fontId="10" fillId="0" borderId="5" xfId="0" applyFont="1" applyBorder="1" applyAlignment="1">
      <alignment horizontal="center" vertical="center" wrapText="1"/>
    </xf>
    <xf numFmtId="0" fontId="11" fillId="0" borderId="5" xfId="0" applyFont="1" applyBorder="1" applyAlignment="1">
      <alignment horizontal="center" vertical="center" wrapText="1"/>
    </xf>
    <xf numFmtId="9" fontId="10" fillId="0" borderId="5" xfId="0" applyNumberFormat="1" applyFont="1" applyBorder="1" applyAlignment="1">
      <alignment horizontal="center" vertical="center" wrapText="1"/>
    </xf>
    <xf numFmtId="9" fontId="11" fillId="0" borderId="5" xfId="0" applyNumberFormat="1" applyFont="1" applyBorder="1" applyAlignment="1">
      <alignment horizontal="center" vertical="center" wrapText="1"/>
    </xf>
    <xf numFmtId="0" fontId="6" fillId="0" borderId="0" xfId="0" applyFont="1" applyAlignment="1">
      <alignment vertical="center" wrapText="1"/>
    </xf>
    <xf numFmtId="0" fontId="10" fillId="0" borderId="5" xfId="0" applyFont="1" applyBorder="1" applyAlignment="1">
      <alignment horizontal="center" vertical="center"/>
    </xf>
    <xf numFmtId="0" fontId="5" fillId="0" borderId="5" xfId="0" applyFont="1" applyBorder="1" applyAlignment="1">
      <alignment horizontal="center" vertical="center"/>
    </xf>
    <xf numFmtId="0" fontId="0" fillId="0" borderId="5" xfId="0" applyBorder="1" applyAlignment="1">
      <alignment vertical="center"/>
    </xf>
    <xf numFmtId="0" fontId="0" fillId="9" borderId="5" xfId="0" applyFill="1" applyBorder="1" applyAlignment="1">
      <alignment vertical="center"/>
    </xf>
    <xf numFmtId="9" fontId="10" fillId="0" borderId="5" xfId="0" applyNumberFormat="1" applyFont="1" applyBorder="1" applyAlignment="1">
      <alignment horizontal="center" vertical="center"/>
    </xf>
    <xf numFmtId="0" fontId="8" fillId="0" borderId="5" xfId="0" applyFont="1" applyBorder="1" applyAlignment="1">
      <alignment horizontal="center" vertical="center" wrapText="1"/>
    </xf>
    <xf numFmtId="0" fontId="8" fillId="0" borderId="5" xfId="0" applyFont="1" applyBorder="1" applyAlignment="1">
      <alignment vertical="center" wrapText="1"/>
    </xf>
    <xf numFmtId="0" fontId="0" fillId="0" borderId="5" xfId="0" applyBorder="1" applyAlignment="1">
      <alignment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6" fillId="3" borderId="6" xfId="0" applyFont="1" applyFill="1" applyBorder="1" applyAlignment="1">
      <alignment horizontal="center" vertical="center" textRotation="90" wrapText="1"/>
    </xf>
    <xf numFmtId="0" fontId="6" fillId="3" borderId="8" xfId="0" applyFont="1" applyFill="1" applyBorder="1" applyAlignment="1">
      <alignment horizontal="center" vertical="center" textRotation="90" wrapText="1"/>
    </xf>
    <xf numFmtId="0" fontId="6" fillId="3" borderId="7" xfId="0" applyFont="1" applyFill="1" applyBorder="1" applyAlignment="1">
      <alignment horizontal="center" vertical="center" textRotation="90" wrapText="1"/>
    </xf>
    <xf numFmtId="0" fontId="6" fillId="0" borderId="5" xfId="0" applyFont="1" applyBorder="1" applyAlignment="1">
      <alignment horizontal="center" vertical="center" wrapText="1"/>
    </xf>
    <xf numFmtId="0" fontId="6" fillId="3" borderId="5" xfId="0" applyFont="1" applyFill="1" applyBorder="1" applyAlignment="1">
      <alignment horizontal="center" vertical="center"/>
    </xf>
    <xf numFmtId="0" fontId="10" fillId="3" borderId="5" xfId="0" applyFont="1" applyFill="1" applyBorder="1" applyAlignment="1">
      <alignment vertical="center" wrapText="1"/>
    </xf>
    <xf numFmtId="0" fontId="10" fillId="0" borderId="5" xfId="0" applyFont="1" applyBorder="1" applyAlignment="1">
      <alignment vertical="center" wrapText="1"/>
    </xf>
    <xf numFmtId="0" fontId="6" fillId="5" borderId="6" xfId="0" applyFont="1" applyFill="1" applyBorder="1" applyAlignment="1">
      <alignment horizontal="center" vertical="center" textRotation="90" wrapText="1"/>
    </xf>
    <xf numFmtId="0" fontId="6" fillId="5" borderId="7" xfId="0" applyFont="1" applyFill="1" applyBorder="1" applyAlignment="1">
      <alignment horizontal="center" vertical="center" textRotation="90" wrapText="1"/>
    </xf>
    <xf numFmtId="0" fontId="11" fillId="0" borderId="5" xfId="0" applyFont="1" applyBorder="1" applyAlignment="1">
      <alignment vertical="center" wrapText="1"/>
    </xf>
    <xf numFmtId="0" fontId="6" fillId="0" borderId="5" xfId="0" applyFont="1" applyBorder="1" applyAlignment="1">
      <alignment horizontal="center" vertical="center"/>
    </xf>
    <xf numFmtId="0" fontId="12" fillId="0" borderId="5" xfId="0" applyFont="1" applyBorder="1" applyAlignment="1">
      <alignment vertical="center" wrapText="1"/>
    </xf>
    <xf numFmtId="0" fontId="6" fillId="3" borderId="5" xfId="0" applyFont="1" applyFill="1" applyBorder="1" applyAlignment="1">
      <alignment vertical="center" wrapText="1"/>
    </xf>
    <xf numFmtId="0" fontId="10" fillId="0" borderId="5" xfId="0" applyFont="1" applyBorder="1" applyAlignment="1" applyProtection="1">
      <alignment vertical="center" wrapText="1"/>
      <protection locked="0"/>
    </xf>
    <xf numFmtId="9" fontId="10" fillId="0" borderId="6" xfId="0" applyNumberFormat="1" applyFont="1" applyBorder="1" applyAlignment="1">
      <alignment horizontal="center" vertical="center"/>
    </xf>
    <xf numFmtId="9" fontId="10" fillId="0" borderId="8" xfId="0" applyNumberFormat="1" applyFont="1" applyBorder="1" applyAlignment="1">
      <alignment horizontal="center" vertical="center"/>
    </xf>
    <xf numFmtId="9" fontId="10" fillId="0" borderId="7" xfId="0" applyNumberFormat="1" applyFont="1" applyBorder="1" applyAlignment="1">
      <alignment horizontal="center" vertical="center"/>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7" xfId="0" applyFont="1" applyBorder="1" applyAlignment="1">
      <alignment horizontal="center" vertical="center" wrapText="1"/>
    </xf>
    <xf numFmtId="0" fontId="11" fillId="0" borderId="6" xfId="0" applyFont="1" applyBorder="1" applyAlignment="1">
      <alignment vertical="center" wrapText="1"/>
    </xf>
    <xf numFmtId="0" fontId="10" fillId="0" borderId="7" xfId="0" applyFont="1" applyBorder="1" applyAlignment="1">
      <alignment vertical="center" wrapText="1"/>
    </xf>
    <xf numFmtId="0" fontId="10" fillId="0" borderId="6" xfId="0" applyFont="1" applyBorder="1" applyAlignment="1">
      <alignment vertical="center" wrapText="1"/>
    </xf>
    <xf numFmtId="0" fontId="10" fillId="0" borderId="8" xfId="0" applyFont="1" applyBorder="1" applyAlignment="1">
      <alignment vertical="center" wrapText="1"/>
    </xf>
    <xf numFmtId="0" fontId="10" fillId="0" borderId="6" xfId="0" applyFont="1" applyBorder="1" applyAlignment="1">
      <alignment vertical="center"/>
    </xf>
    <xf numFmtId="0" fontId="10" fillId="0" borderId="8" xfId="0" applyFont="1" applyBorder="1" applyAlignment="1">
      <alignment vertical="center"/>
    </xf>
    <xf numFmtId="0" fontId="10" fillId="0" borderId="7" xfId="0" applyFont="1" applyBorder="1" applyAlignment="1">
      <alignment vertical="center"/>
    </xf>
    <xf numFmtId="164" fontId="10" fillId="3" borderId="5" xfId="1" applyFont="1" applyFill="1" applyBorder="1" applyAlignment="1">
      <alignment vertical="center" wrapText="1"/>
    </xf>
    <xf numFmtId="164" fontId="10" fillId="3" borderId="5" xfId="1" applyFont="1" applyFill="1" applyBorder="1" applyAlignment="1">
      <alignment vertical="center"/>
    </xf>
    <xf numFmtId="0" fontId="6" fillId="0" borderId="5" xfId="0" applyFont="1" applyBorder="1" applyAlignment="1">
      <alignment vertical="center" wrapText="1"/>
    </xf>
    <xf numFmtId="0" fontId="6" fillId="0" borderId="5" xfId="0" applyFont="1" applyBorder="1" applyAlignment="1" applyProtection="1">
      <alignment vertical="center" wrapText="1"/>
      <protection locked="0"/>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6" borderId="5" xfId="0" applyFont="1" applyFill="1" applyBorder="1" applyAlignment="1">
      <alignment horizontal="center" vertical="center"/>
    </xf>
    <xf numFmtId="0" fontId="4" fillId="7" borderId="5" xfId="0" applyFont="1" applyFill="1" applyBorder="1" applyAlignment="1">
      <alignment horizontal="center" vertical="center"/>
    </xf>
    <xf numFmtId="0" fontId="5" fillId="5" borderId="5" xfId="0" applyFont="1" applyFill="1" applyBorder="1" applyAlignment="1">
      <alignment horizontal="center" vertical="center" textRotation="90" wrapText="1"/>
    </xf>
    <xf numFmtId="0" fontId="6" fillId="5" borderId="5" xfId="0" applyFont="1" applyFill="1" applyBorder="1" applyAlignment="1">
      <alignment horizontal="center" vertical="center" textRotation="90" wrapText="1"/>
    </xf>
    <xf numFmtId="0" fontId="5" fillId="5" borderId="5" xfId="0" applyFont="1" applyFill="1" applyBorder="1" applyAlignment="1">
      <alignment horizontal="center" vertical="center" wrapText="1"/>
    </xf>
    <xf numFmtId="0" fontId="5" fillId="8" borderId="5" xfId="0" applyFont="1" applyFill="1" applyBorder="1" applyAlignment="1">
      <alignment horizontal="center" vertical="center" wrapText="1"/>
    </xf>
    <xf numFmtId="0" fontId="5" fillId="4" borderId="5" xfId="0" applyFont="1" applyFill="1" applyBorder="1" applyAlignment="1">
      <alignment horizontal="center" vertical="center" wrapText="1"/>
    </xf>
    <xf numFmtId="49" fontId="5" fillId="4" borderId="5" xfId="0" applyNumberFormat="1" applyFont="1" applyFill="1" applyBorder="1" applyAlignment="1">
      <alignment horizontal="center" vertical="center" wrapText="1"/>
    </xf>
    <xf numFmtId="0" fontId="0" fillId="0" borderId="2" xfId="0"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Users\s.vitrano\Documents\Corruzione\PTPC\PTPC-2015_2017\form%20rilevazione%20attivit&#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
  <sheetViews>
    <sheetView workbookViewId="0"/>
  </sheetViews>
  <sheetFormatPr defaultColWidth="9.140625" defaultRowHeight="15" x14ac:dyDescent="0.25"/>
  <cols>
    <col min="1" max="1" width="5" customWidth="1"/>
    <col min="2" max="2" width="71.28515625" customWidth="1"/>
    <col min="3" max="3" width="79.7109375" bestFit="1" customWidth="1"/>
    <col min="4" max="4" width="9.140625" style="2" customWidth="1"/>
    <col min="5" max="5" width="48" style="2" customWidth="1"/>
    <col min="6" max="8" width="9.140625" style="2" customWidth="1"/>
    <col min="9" max="9" width="29.42578125" style="2" customWidth="1"/>
    <col min="10" max="10" width="9.140625" style="2" customWidth="1"/>
    <col min="11" max="16384" width="9.140625" style="2"/>
  </cols>
  <sheetData>
    <row r="1" spans="1:5" ht="15.75" x14ac:dyDescent="0.25">
      <c r="B1" s="1" t="s">
        <v>0</v>
      </c>
      <c r="C1" s="1"/>
    </row>
    <row r="2" spans="1:5" x14ac:dyDescent="0.25">
      <c r="B2" s="3" t="s">
        <v>1</v>
      </c>
      <c r="C2" s="4"/>
    </row>
    <row r="3" spans="1:5" ht="30" x14ac:dyDescent="0.25">
      <c r="B3" s="5" t="s">
        <v>2</v>
      </c>
      <c r="C3" s="6" t="e">
        <f>VLOOKUP(C2,#REF!,3,0)</f>
        <v>#REF!</v>
      </c>
    </row>
    <row r="4" spans="1:5" hidden="1" x14ac:dyDescent="0.25">
      <c r="B4" s="3" t="s">
        <v>3</v>
      </c>
      <c r="C4" s="4"/>
    </row>
    <row r="5" spans="1:5" ht="238.5" customHeight="1" x14ac:dyDescent="0.25">
      <c r="A5" s="2"/>
      <c r="B5" s="7" t="s">
        <v>4</v>
      </c>
      <c r="C5" s="8" t="e">
        <f>VLOOKUP(C2,#REF!,2)</f>
        <v>#REF!</v>
      </c>
      <c r="E5" s="9"/>
    </row>
  </sheetData>
  <dataValidations count="2">
    <dataValidation type="list" allowBlank="1" showInputMessage="1" showErrorMessage="1" sqref="C4" xr:uid="{00000000-0002-0000-0000-000000000000}">
      <formula1>Profilo_dirigente</formula1>
    </dataValidation>
    <dataValidation type="list" allowBlank="1" showInputMessage="1" showErrorMessage="1" sqref="C2" xr:uid="{00000000-0002-0000-0000-000001000000}">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31"/>
  <sheetViews>
    <sheetView workbookViewId="0"/>
  </sheetViews>
  <sheetFormatPr defaultRowHeight="15" x14ac:dyDescent="0.25"/>
  <cols>
    <col min="1" max="1" width="14.5703125" customWidth="1"/>
    <col min="2" max="2" width="10" customWidth="1"/>
    <col min="3" max="3" width="97.7109375" style="12" customWidth="1"/>
    <col min="4" max="4" width="14.42578125" customWidth="1"/>
    <col min="5" max="5" width="9.140625" customWidth="1"/>
  </cols>
  <sheetData>
    <row r="1" spans="1:37" x14ac:dyDescent="0.25">
      <c r="A1" s="10" t="s">
        <v>5</v>
      </c>
      <c r="B1" s="10" t="s">
        <v>6</v>
      </c>
      <c r="C1" s="10" t="s">
        <v>7</v>
      </c>
      <c r="D1" s="10" t="s">
        <v>8</v>
      </c>
    </row>
    <row r="2" spans="1:37" ht="90" x14ac:dyDescent="0.25">
      <c r="A2" s="10" t="s">
        <v>9</v>
      </c>
      <c r="B2" s="10" t="s">
        <v>10</v>
      </c>
      <c r="C2" s="10" t="s">
        <v>11</v>
      </c>
      <c r="D2" s="11" t="s">
        <v>12</v>
      </c>
    </row>
    <row r="3" spans="1:37" ht="45" x14ac:dyDescent="0.25">
      <c r="A3" s="10" t="s">
        <v>13</v>
      </c>
      <c r="B3" s="10" t="s">
        <v>14</v>
      </c>
      <c r="C3" s="10" t="s">
        <v>15</v>
      </c>
      <c r="D3" s="11" t="s">
        <v>12</v>
      </c>
    </row>
    <row r="4" spans="1:37" ht="45" x14ac:dyDescent="0.25">
      <c r="A4" s="10" t="s">
        <v>16</v>
      </c>
      <c r="B4" s="10" t="s">
        <v>17</v>
      </c>
      <c r="C4" s="10" t="s">
        <v>18</v>
      </c>
      <c r="D4" s="11" t="s">
        <v>12</v>
      </c>
    </row>
    <row r="5" spans="1:37" ht="45" x14ac:dyDescent="0.25">
      <c r="A5" s="10" t="s">
        <v>19</v>
      </c>
      <c r="B5" s="10" t="s">
        <v>20</v>
      </c>
      <c r="C5" s="10" t="s">
        <v>21</v>
      </c>
      <c r="D5" s="11" t="s">
        <v>12</v>
      </c>
    </row>
    <row r="6" spans="1:37" ht="285" x14ac:dyDescent="0.25">
      <c r="A6" s="10" t="s">
        <v>22</v>
      </c>
      <c r="B6" s="10" t="s">
        <v>23</v>
      </c>
      <c r="C6" s="10" t="s">
        <v>24</v>
      </c>
      <c r="D6" s="11" t="s">
        <v>25</v>
      </c>
    </row>
    <row r="7" spans="1:37" ht="120" x14ac:dyDescent="0.25">
      <c r="A7" s="10" t="s">
        <v>26</v>
      </c>
      <c r="B7" s="10" t="s">
        <v>27</v>
      </c>
      <c r="C7" s="10" t="s">
        <v>28</v>
      </c>
      <c r="D7" s="11" t="s">
        <v>29</v>
      </c>
      <c r="AK7" t="s">
        <v>30</v>
      </c>
    </row>
    <row r="8" spans="1:37" ht="105" x14ac:dyDescent="0.25">
      <c r="A8" s="10" t="s">
        <v>31</v>
      </c>
      <c r="B8" s="10" t="s">
        <v>32</v>
      </c>
      <c r="C8" s="10" t="s">
        <v>33</v>
      </c>
      <c r="D8" s="11" t="s">
        <v>34</v>
      </c>
      <c r="AK8" t="s">
        <v>30</v>
      </c>
    </row>
    <row r="9" spans="1:37" ht="75" x14ac:dyDescent="0.25">
      <c r="A9" s="10" t="s">
        <v>35</v>
      </c>
      <c r="B9" s="10" t="s">
        <v>36</v>
      </c>
      <c r="C9" s="10" t="s">
        <v>37</v>
      </c>
      <c r="D9" s="11" t="s">
        <v>38</v>
      </c>
      <c r="AK9" t="s">
        <v>30</v>
      </c>
    </row>
    <row r="10" spans="1:37" ht="90" x14ac:dyDescent="0.25">
      <c r="A10" s="10" t="s">
        <v>39</v>
      </c>
      <c r="B10" s="10" t="s">
        <v>40</v>
      </c>
      <c r="C10" s="10" t="s">
        <v>41</v>
      </c>
      <c r="D10" s="11" t="s">
        <v>42</v>
      </c>
      <c r="AK10" t="s">
        <v>30</v>
      </c>
    </row>
    <row r="11" spans="1:37" ht="165" x14ac:dyDescent="0.25">
      <c r="A11" s="10" t="s">
        <v>43</v>
      </c>
      <c r="B11" s="10" t="s">
        <v>44</v>
      </c>
      <c r="C11" s="10" t="s">
        <v>45</v>
      </c>
      <c r="D11" s="11" t="s">
        <v>12</v>
      </c>
      <c r="AK11" t="s">
        <v>46</v>
      </c>
    </row>
    <row r="12" spans="1:37" ht="105" x14ac:dyDescent="0.25">
      <c r="A12" s="10" t="s">
        <v>47</v>
      </c>
      <c r="B12" s="10" t="s">
        <v>48</v>
      </c>
      <c r="C12" s="10" t="s">
        <v>49</v>
      </c>
      <c r="D12" s="11" t="s">
        <v>50</v>
      </c>
      <c r="AK12" t="s">
        <v>46</v>
      </c>
    </row>
    <row r="13" spans="1:37" ht="135" x14ac:dyDescent="0.25">
      <c r="A13" s="10" t="s">
        <v>51</v>
      </c>
      <c r="B13" s="10" t="s">
        <v>52</v>
      </c>
      <c r="C13" s="10" t="s">
        <v>53</v>
      </c>
      <c r="D13" s="11" t="s">
        <v>54</v>
      </c>
      <c r="AK13" t="s">
        <v>46</v>
      </c>
    </row>
    <row r="14" spans="1:37" ht="75" x14ac:dyDescent="0.25">
      <c r="A14" s="10" t="s">
        <v>55</v>
      </c>
      <c r="B14" s="10" t="s">
        <v>56</v>
      </c>
      <c r="C14" s="10" t="s">
        <v>57</v>
      </c>
      <c r="D14" s="11" t="s">
        <v>58</v>
      </c>
      <c r="AK14" t="s">
        <v>46</v>
      </c>
    </row>
    <row r="15" spans="1:37" ht="90" x14ac:dyDescent="0.25">
      <c r="A15" s="10" t="s">
        <v>59</v>
      </c>
      <c r="B15" s="10" t="s">
        <v>60</v>
      </c>
      <c r="C15" s="10" t="s">
        <v>61</v>
      </c>
      <c r="D15" s="11" t="s">
        <v>62</v>
      </c>
      <c r="AK15" t="s">
        <v>46</v>
      </c>
    </row>
    <row r="16" spans="1:37" ht="135" x14ac:dyDescent="0.25">
      <c r="A16" s="10" t="s">
        <v>63</v>
      </c>
      <c r="B16" s="10" t="s">
        <v>64</v>
      </c>
      <c r="C16" s="10" t="s">
        <v>65</v>
      </c>
      <c r="D16" s="11" t="s">
        <v>66</v>
      </c>
      <c r="AK16" t="s">
        <v>46</v>
      </c>
    </row>
    <row r="17" spans="1:37" ht="180" x14ac:dyDescent="0.25">
      <c r="A17" s="10" t="s">
        <v>67</v>
      </c>
      <c r="B17" s="10" t="s">
        <v>68</v>
      </c>
      <c r="C17" s="10" t="s">
        <v>69</v>
      </c>
      <c r="D17" s="11" t="s">
        <v>70</v>
      </c>
      <c r="AK17" t="s">
        <v>71</v>
      </c>
    </row>
    <row r="18" spans="1:37" ht="150" x14ac:dyDescent="0.25">
      <c r="A18" s="10" t="s">
        <v>72</v>
      </c>
      <c r="B18" s="10" t="s">
        <v>73</v>
      </c>
      <c r="C18" s="10" t="s">
        <v>74</v>
      </c>
      <c r="D18" s="11" t="s">
        <v>75</v>
      </c>
      <c r="AK18" t="s">
        <v>71</v>
      </c>
    </row>
    <row r="19" spans="1:37" ht="90" x14ac:dyDescent="0.25">
      <c r="A19" s="10" t="s">
        <v>76</v>
      </c>
      <c r="B19" s="10" t="s">
        <v>77</v>
      </c>
      <c r="C19" s="10" t="s">
        <v>78</v>
      </c>
      <c r="D19" s="11" t="s">
        <v>79</v>
      </c>
      <c r="AK19" t="s">
        <v>71</v>
      </c>
    </row>
    <row r="20" spans="1:37" ht="105" x14ac:dyDescent="0.25">
      <c r="A20" s="10" t="s">
        <v>80</v>
      </c>
      <c r="B20" s="10" t="s">
        <v>81</v>
      </c>
      <c r="C20" s="10" t="s">
        <v>82</v>
      </c>
      <c r="D20" s="11" t="s">
        <v>83</v>
      </c>
      <c r="AK20" t="s">
        <v>71</v>
      </c>
    </row>
    <row r="21" spans="1:37" ht="105" x14ac:dyDescent="0.25">
      <c r="A21" s="10" t="s">
        <v>84</v>
      </c>
      <c r="B21" s="10" t="s">
        <v>85</v>
      </c>
      <c r="C21" s="10" t="s">
        <v>86</v>
      </c>
      <c r="D21" s="11" t="s">
        <v>87</v>
      </c>
      <c r="AK21" t="s">
        <v>71</v>
      </c>
    </row>
    <row r="22" spans="1:37" ht="120" x14ac:dyDescent="0.25">
      <c r="A22" s="10" t="s">
        <v>88</v>
      </c>
      <c r="B22" s="10" t="s">
        <v>89</v>
      </c>
      <c r="C22" s="10" t="s">
        <v>90</v>
      </c>
      <c r="D22" s="11" t="s">
        <v>91</v>
      </c>
      <c r="AK22" t="s">
        <v>71</v>
      </c>
    </row>
    <row r="23" spans="1:37" ht="45" x14ac:dyDescent="0.25">
      <c r="A23" s="10" t="s">
        <v>92</v>
      </c>
      <c r="B23" s="10" t="s">
        <v>93</v>
      </c>
      <c r="C23" s="10" t="s">
        <v>94</v>
      </c>
      <c r="D23" s="11" t="s">
        <v>95</v>
      </c>
      <c r="AK23" t="s">
        <v>71</v>
      </c>
    </row>
    <row r="24" spans="1:37" ht="135" x14ac:dyDescent="0.25">
      <c r="A24" s="10" t="s">
        <v>96</v>
      </c>
      <c r="B24" s="10" t="s">
        <v>97</v>
      </c>
      <c r="C24" s="10" t="s">
        <v>98</v>
      </c>
      <c r="D24" s="11" t="s">
        <v>99</v>
      </c>
      <c r="AK24" t="s">
        <v>71</v>
      </c>
    </row>
    <row r="25" spans="1:37" ht="105" x14ac:dyDescent="0.25">
      <c r="A25" s="10" t="s">
        <v>100</v>
      </c>
      <c r="B25" s="10" t="s">
        <v>101</v>
      </c>
      <c r="C25" s="10" t="s">
        <v>102</v>
      </c>
      <c r="D25" s="11" t="s">
        <v>103</v>
      </c>
      <c r="AK25" t="s">
        <v>104</v>
      </c>
    </row>
    <row r="26" spans="1:37" ht="75" x14ac:dyDescent="0.25">
      <c r="A26" s="10" t="s">
        <v>105</v>
      </c>
      <c r="B26" s="10" t="s">
        <v>106</v>
      </c>
      <c r="C26" s="10" t="s">
        <v>107</v>
      </c>
      <c r="D26" s="11" t="s">
        <v>108</v>
      </c>
      <c r="AK26" t="s">
        <v>104</v>
      </c>
    </row>
    <row r="27" spans="1:37" ht="165" x14ac:dyDescent="0.25">
      <c r="A27" s="10" t="s">
        <v>109</v>
      </c>
      <c r="B27" s="10" t="s">
        <v>110</v>
      </c>
      <c r="C27" s="10" t="s">
        <v>111</v>
      </c>
      <c r="D27" s="11" t="s">
        <v>112</v>
      </c>
      <c r="AK27" t="s">
        <v>104</v>
      </c>
    </row>
    <row r="28" spans="1:37" ht="120" x14ac:dyDescent="0.25">
      <c r="A28" s="10" t="s">
        <v>113</v>
      </c>
      <c r="B28" s="10" t="s">
        <v>114</v>
      </c>
      <c r="C28" s="10" t="s">
        <v>115</v>
      </c>
      <c r="D28" s="11" t="s">
        <v>116</v>
      </c>
      <c r="AK28" t="s">
        <v>104</v>
      </c>
    </row>
    <row r="29" spans="1:37" ht="90" x14ac:dyDescent="0.25">
      <c r="A29" s="10" t="s">
        <v>117</v>
      </c>
      <c r="B29" s="10" t="s">
        <v>118</v>
      </c>
      <c r="C29" s="10" t="s">
        <v>119</v>
      </c>
      <c r="D29" s="11" t="s">
        <v>120</v>
      </c>
      <c r="AK29" t="s">
        <v>104</v>
      </c>
    </row>
    <row r="30" spans="1:37" ht="75" x14ac:dyDescent="0.25">
      <c r="A30" s="10" t="s">
        <v>121</v>
      </c>
      <c r="B30" s="10" t="s">
        <v>122</v>
      </c>
      <c r="C30" s="10" t="s">
        <v>123</v>
      </c>
      <c r="D30" s="11" t="s">
        <v>124</v>
      </c>
      <c r="AK30" t="s">
        <v>104</v>
      </c>
    </row>
    <row r="31" spans="1:37" ht="90" x14ac:dyDescent="0.25">
      <c r="A31" s="10" t="s">
        <v>125</v>
      </c>
      <c r="B31" s="10" t="s">
        <v>126</v>
      </c>
      <c r="C31" s="10" t="s">
        <v>127</v>
      </c>
      <c r="D31" s="11" t="s">
        <v>128</v>
      </c>
      <c r="AK31" t="s">
        <v>104</v>
      </c>
    </row>
  </sheetData>
  <pageMargins left="0" right="0" top="0.39370078740157516" bottom="0" header="0.31496062992126012"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C11"/>
  <sheetViews>
    <sheetView zoomScaleNormal="100" workbookViewId="0">
      <selection activeCell="C5" sqref="C5"/>
    </sheetView>
  </sheetViews>
  <sheetFormatPr defaultRowHeight="15" x14ac:dyDescent="0.25"/>
  <cols>
    <col min="1" max="1" width="5" customWidth="1"/>
    <col min="2" max="2" width="29" customWidth="1"/>
    <col min="3" max="3" width="126.140625" customWidth="1"/>
    <col min="4" max="4" width="9.140625" customWidth="1"/>
  </cols>
  <sheetData>
    <row r="1" spans="2:3" ht="15.75" x14ac:dyDescent="0.25">
      <c r="B1" s="1" t="s">
        <v>0</v>
      </c>
      <c r="C1" s="1"/>
    </row>
    <row r="2" spans="2:3" x14ac:dyDescent="0.25">
      <c r="B2" s="3" t="s">
        <v>277</v>
      </c>
      <c r="C2" s="4" t="s">
        <v>246</v>
      </c>
    </row>
    <row r="3" spans="2:3" x14ac:dyDescent="0.25">
      <c r="B3" s="3" t="s">
        <v>276</v>
      </c>
      <c r="C3" s="4" t="s">
        <v>275</v>
      </c>
    </row>
    <row r="4" spans="2:3" x14ac:dyDescent="0.25">
      <c r="B4" s="5" t="s">
        <v>239</v>
      </c>
      <c r="C4" s="13" t="s">
        <v>247</v>
      </c>
    </row>
    <row r="5" spans="2:3" ht="409.5" x14ac:dyDescent="0.25">
      <c r="B5" s="7" t="s">
        <v>278</v>
      </c>
      <c r="C5" s="14" t="s">
        <v>284</v>
      </c>
    </row>
    <row r="9" spans="2:3" x14ac:dyDescent="0.25">
      <c r="B9" s="38"/>
    </row>
    <row r="10" spans="2:3" x14ac:dyDescent="0.25">
      <c r="B10" s="36" t="s">
        <v>180</v>
      </c>
      <c r="C10" t="s">
        <v>241</v>
      </c>
    </row>
    <row r="11" spans="2:3" x14ac:dyDescent="0.25">
      <c r="B11" s="36" t="s">
        <v>159</v>
      </c>
      <c r="C11" t="s">
        <v>242</v>
      </c>
    </row>
  </sheetData>
  <pageMargins left="0.70000000000000007" right="0.70000000000000007" top="0.75" bottom="0.75" header="0.30000000000000004" footer="0.30000000000000004"/>
  <pageSetup paperSize="9" fitToWidth="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O35"/>
  <sheetViews>
    <sheetView tabSelected="1" zoomScale="70" zoomScaleNormal="70" workbookViewId="0">
      <selection activeCell="C11" sqref="C11:C13"/>
    </sheetView>
  </sheetViews>
  <sheetFormatPr defaultColWidth="8.85546875" defaultRowHeight="15" x14ac:dyDescent="0.25"/>
  <cols>
    <col min="1" max="1" width="7" style="17" customWidth="1"/>
    <col min="2" max="2" width="4.140625" style="17" bestFit="1" customWidth="1"/>
    <col min="3" max="3" width="20.140625" style="17" customWidth="1"/>
    <col min="4" max="4" width="39.140625" style="17" customWidth="1"/>
    <col min="5" max="5" width="14.85546875" style="17" customWidth="1"/>
    <col min="6" max="6" width="53.42578125" style="17" customWidth="1"/>
    <col min="7" max="7" width="25" style="21" bestFit="1" customWidth="1"/>
    <col min="8" max="8" width="67.28515625" style="17" customWidth="1"/>
    <col min="9" max="9" width="34.7109375" style="21" customWidth="1"/>
    <col min="10" max="10" width="23.85546875" style="17" bestFit="1" customWidth="1"/>
    <col min="11" max="11" width="16.85546875" style="17" bestFit="1" customWidth="1"/>
    <col min="12" max="12" width="10.140625" style="17" bestFit="1" customWidth="1"/>
    <col min="13" max="13" width="81.7109375" style="17" customWidth="1"/>
    <col min="14" max="14" width="48.7109375" style="17" customWidth="1"/>
    <col min="15" max="15" width="52.42578125" style="17" bestFit="1" customWidth="1"/>
    <col min="16" max="16" width="37" style="17" bestFit="1" customWidth="1"/>
    <col min="17" max="17" width="32.140625" style="17" bestFit="1" customWidth="1"/>
    <col min="18" max="18" width="55.85546875" style="17" bestFit="1" customWidth="1"/>
    <col min="19" max="19" width="45" style="17" customWidth="1"/>
    <col min="20" max="20" width="9.7109375" style="17" customWidth="1"/>
    <col min="21" max="21" width="17" style="17" customWidth="1"/>
    <col min="22" max="22" width="9.140625" style="17" customWidth="1"/>
    <col min="23" max="16384" width="8.85546875" style="17"/>
  </cols>
  <sheetData>
    <row r="1" spans="1:223" ht="26.25" x14ac:dyDescent="0.25">
      <c r="A1" s="93" t="s">
        <v>129</v>
      </c>
      <c r="B1" s="93"/>
      <c r="C1" s="93"/>
      <c r="D1" s="93"/>
      <c r="E1" s="93"/>
      <c r="F1" s="93"/>
      <c r="G1" s="93"/>
      <c r="H1" s="94" t="s">
        <v>130</v>
      </c>
      <c r="I1" s="94"/>
      <c r="J1" s="94"/>
      <c r="K1" s="94"/>
      <c r="L1" s="94"/>
      <c r="M1" s="94"/>
      <c r="N1" s="95" t="s">
        <v>131</v>
      </c>
      <c r="O1" s="95"/>
      <c r="P1" s="95"/>
      <c r="Q1" s="95"/>
      <c r="R1" s="95"/>
      <c r="S1" s="95"/>
      <c r="T1" s="95"/>
      <c r="U1" s="95"/>
    </row>
    <row r="2" spans="1:223" x14ac:dyDescent="0.25">
      <c r="A2" s="96" t="s">
        <v>132</v>
      </c>
      <c r="B2" s="97" t="s">
        <v>133</v>
      </c>
      <c r="C2" s="66" t="s">
        <v>282</v>
      </c>
      <c r="D2" s="98" t="s">
        <v>134</v>
      </c>
      <c r="E2" s="98" t="s">
        <v>135</v>
      </c>
      <c r="F2" s="98" t="s">
        <v>136</v>
      </c>
      <c r="G2" s="98" t="s">
        <v>137</v>
      </c>
      <c r="H2" s="99" t="s">
        <v>138</v>
      </c>
      <c r="I2" s="99" t="s">
        <v>139</v>
      </c>
      <c r="J2" s="99" t="s">
        <v>140</v>
      </c>
      <c r="K2" s="99"/>
      <c r="L2" s="99"/>
      <c r="M2" s="99"/>
      <c r="N2" s="101" t="s">
        <v>141</v>
      </c>
      <c r="O2" s="100" t="s">
        <v>142</v>
      </c>
      <c r="P2" s="100" t="s">
        <v>143</v>
      </c>
      <c r="Q2" s="90" t="s">
        <v>144</v>
      </c>
      <c r="R2" s="91"/>
      <c r="S2" s="91"/>
      <c r="T2" s="91"/>
      <c r="U2" s="92"/>
    </row>
    <row r="3" spans="1:223" ht="30" x14ac:dyDescent="0.25">
      <c r="A3" s="96"/>
      <c r="B3" s="97"/>
      <c r="C3" s="67"/>
      <c r="D3" s="98"/>
      <c r="E3" s="98"/>
      <c r="F3" s="98"/>
      <c r="G3" s="98"/>
      <c r="H3" s="99"/>
      <c r="I3" s="99"/>
      <c r="J3" s="18" t="s">
        <v>145</v>
      </c>
      <c r="K3" s="18" t="s">
        <v>146</v>
      </c>
      <c r="L3" s="18" t="s">
        <v>147</v>
      </c>
      <c r="M3" s="18" t="s">
        <v>148</v>
      </c>
      <c r="N3" s="101"/>
      <c r="O3" s="100"/>
      <c r="P3" s="100"/>
      <c r="Q3" s="20" t="s">
        <v>257</v>
      </c>
      <c r="R3" s="19" t="s">
        <v>149</v>
      </c>
      <c r="S3" s="20" t="s">
        <v>150</v>
      </c>
      <c r="T3" s="20" t="s">
        <v>151</v>
      </c>
      <c r="U3" s="20" t="s">
        <v>152</v>
      </c>
    </row>
    <row r="4" spans="1:223" s="50" customFormat="1" ht="47.25" x14ac:dyDescent="0.25">
      <c r="A4" s="59" t="s">
        <v>246</v>
      </c>
      <c r="B4" s="62">
        <v>1</v>
      </c>
      <c r="C4" s="56" t="s">
        <v>285</v>
      </c>
      <c r="D4" s="72" t="s">
        <v>237</v>
      </c>
      <c r="E4" s="65" t="s">
        <v>153</v>
      </c>
      <c r="F4" s="27" t="s">
        <v>211</v>
      </c>
      <c r="G4" s="27" t="s">
        <v>236</v>
      </c>
      <c r="H4" s="27" t="s">
        <v>155</v>
      </c>
      <c r="I4" s="27" t="s">
        <v>302</v>
      </c>
      <c r="J4" s="24" t="s">
        <v>156</v>
      </c>
      <c r="K4" s="24" t="s">
        <v>157</v>
      </c>
      <c r="L4" s="24" t="s">
        <v>158</v>
      </c>
      <c r="M4" s="27" t="s">
        <v>271</v>
      </c>
      <c r="N4" s="27" t="s">
        <v>159</v>
      </c>
      <c r="O4" s="27" t="s">
        <v>272</v>
      </c>
      <c r="P4" s="27" t="s">
        <v>262</v>
      </c>
      <c r="Q4" s="27"/>
      <c r="R4" s="27" t="s">
        <v>160</v>
      </c>
      <c r="S4" s="27" t="s">
        <v>161</v>
      </c>
      <c r="T4" s="43" t="s">
        <v>162</v>
      </c>
      <c r="U4" s="43" t="s">
        <v>283</v>
      </c>
    </row>
    <row r="5" spans="1:223" s="50" customFormat="1" ht="78.75" x14ac:dyDescent="0.25">
      <c r="A5" s="60"/>
      <c r="B5" s="62"/>
      <c r="C5" s="57"/>
      <c r="D5" s="72"/>
      <c r="E5" s="65"/>
      <c r="F5" s="27" t="s">
        <v>163</v>
      </c>
      <c r="G5" s="27" t="s">
        <v>164</v>
      </c>
      <c r="H5" s="27" t="s">
        <v>300</v>
      </c>
      <c r="I5" s="27" t="s">
        <v>303</v>
      </c>
      <c r="J5" s="25" t="s">
        <v>156</v>
      </c>
      <c r="K5" s="25" t="s">
        <v>168</v>
      </c>
      <c r="L5" s="25" t="s">
        <v>158</v>
      </c>
      <c r="M5" s="27" t="s">
        <v>301</v>
      </c>
      <c r="N5" s="27"/>
      <c r="O5" s="28"/>
      <c r="P5" s="27" t="s">
        <v>305</v>
      </c>
      <c r="Q5" s="28"/>
      <c r="R5" s="27" t="s">
        <v>160</v>
      </c>
      <c r="S5" s="27" t="s">
        <v>306</v>
      </c>
      <c r="T5" s="48" t="s">
        <v>162</v>
      </c>
      <c r="U5" s="48" t="s">
        <v>283</v>
      </c>
    </row>
    <row r="6" spans="1:223" s="50" customFormat="1" ht="31.5" x14ac:dyDescent="0.25">
      <c r="A6" s="60"/>
      <c r="B6" s="62"/>
      <c r="C6" s="57"/>
      <c r="D6" s="72"/>
      <c r="E6" s="65"/>
      <c r="F6" s="27" t="s">
        <v>212</v>
      </c>
      <c r="G6" s="27" t="s">
        <v>165</v>
      </c>
      <c r="H6" s="27" t="s">
        <v>166</v>
      </c>
      <c r="I6" s="27" t="s">
        <v>167</v>
      </c>
      <c r="J6" s="24" t="s">
        <v>156</v>
      </c>
      <c r="K6" s="24" t="s">
        <v>168</v>
      </c>
      <c r="L6" s="24" t="s">
        <v>158</v>
      </c>
      <c r="M6" s="27" t="s">
        <v>271</v>
      </c>
      <c r="N6" s="27" t="s">
        <v>169</v>
      </c>
      <c r="O6" s="27" t="s">
        <v>299</v>
      </c>
      <c r="P6" s="27" t="s">
        <v>263</v>
      </c>
      <c r="Q6" s="27"/>
      <c r="R6" s="27" t="s">
        <v>160</v>
      </c>
      <c r="S6" s="27" t="s">
        <v>170</v>
      </c>
      <c r="T6" s="43" t="s">
        <v>162</v>
      </c>
      <c r="U6" s="43" t="s">
        <v>283</v>
      </c>
    </row>
    <row r="7" spans="1:223" s="50" customFormat="1" ht="78.75" x14ac:dyDescent="0.25">
      <c r="A7" s="60"/>
      <c r="B7" s="62"/>
      <c r="C7" s="57"/>
      <c r="D7" s="72"/>
      <c r="E7" s="65"/>
      <c r="F7" s="27" t="s">
        <v>213</v>
      </c>
      <c r="G7" s="27" t="s">
        <v>236</v>
      </c>
      <c r="H7" s="27" t="s">
        <v>172</v>
      </c>
      <c r="I7" s="27" t="s">
        <v>167</v>
      </c>
      <c r="J7" s="24" t="s">
        <v>173</v>
      </c>
      <c r="K7" s="24" t="s">
        <v>168</v>
      </c>
      <c r="L7" s="25" t="s">
        <v>156</v>
      </c>
      <c r="M7" s="27" t="s">
        <v>271</v>
      </c>
      <c r="N7" s="27" t="s">
        <v>169</v>
      </c>
      <c r="O7" s="27" t="s">
        <v>298</v>
      </c>
      <c r="P7" s="27" t="s">
        <v>262</v>
      </c>
      <c r="Q7" s="27"/>
      <c r="R7" s="27" t="s">
        <v>160</v>
      </c>
      <c r="S7" s="27" t="s">
        <v>161</v>
      </c>
      <c r="T7" s="43" t="s">
        <v>162</v>
      </c>
      <c r="U7" s="43" t="s">
        <v>283</v>
      </c>
    </row>
    <row r="8" spans="1:223" s="50" customFormat="1" ht="47.25" x14ac:dyDescent="0.25">
      <c r="A8" s="60"/>
      <c r="B8" s="62"/>
      <c r="C8" s="57"/>
      <c r="D8" s="72"/>
      <c r="E8" s="65"/>
      <c r="F8" s="27" t="s">
        <v>174</v>
      </c>
      <c r="G8" s="27" t="s">
        <v>165</v>
      </c>
      <c r="H8" s="27" t="s">
        <v>175</v>
      </c>
      <c r="I8" s="27" t="s">
        <v>167</v>
      </c>
      <c r="J8" s="24" t="s">
        <v>173</v>
      </c>
      <c r="K8" s="24" t="s">
        <v>168</v>
      </c>
      <c r="L8" s="25" t="s">
        <v>156</v>
      </c>
      <c r="M8" s="27" t="s">
        <v>271</v>
      </c>
      <c r="N8" s="27" t="s">
        <v>169</v>
      </c>
      <c r="O8" s="27" t="s">
        <v>298</v>
      </c>
      <c r="P8" s="27" t="s">
        <v>262</v>
      </c>
      <c r="Q8" s="27"/>
      <c r="R8" s="27" t="s">
        <v>160</v>
      </c>
      <c r="S8" s="27" t="s">
        <v>161</v>
      </c>
      <c r="T8" s="43" t="s">
        <v>162</v>
      </c>
      <c r="U8" s="43" t="s">
        <v>283</v>
      </c>
    </row>
    <row r="9" spans="1:223" s="50" customFormat="1" ht="47.25" x14ac:dyDescent="0.25">
      <c r="A9" s="60"/>
      <c r="B9" s="62"/>
      <c r="C9" s="57"/>
      <c r="D9" s="72"/>
      <c r="E9" s="65"/>
      <c r="F9" s="27" t="s">
        <v>176</v>
      </c>
      <c r="G9" s="27" t="s">
        <v>153</v>
      </c>
      <c r="H9" s="27" t="s">
        <v>175</v>
      </c>
      <c r="I9" s="27" t="s">
        <v>167</v>
      </c>
      <c r="J9" s="24" t="s">
        <v>156</v>
      </c>
      <c r="K9" s="24" t="s">
        <v>157</v>
      </c>
      <c r="L9" s="24" t="s">
        <v>158</v>
      </c>
      <c r="M9" s="27" t="s">
        <v>271</v>
      </c>
      <c r="N9" s="27" t="s">
        <v>169</v>
      </c>
      <c r="O9" s="27" t="s">
        <v>261</v>
      </c>
      <c r="P9" s="29" t="s">
        <v>264</v>
      </c>
      <c r="Q9" s="27"/>
      <c r="R9" s="27" t="s">
        <v>160</v>
      </c>
      <c r="S9" s="27" t="s">
        <v>177</v>
      </c>
      <c r="T9" s="45">
        <v>1</v>
      </c>
      <c r="U9" s="43" t="s">
        <v>283</v>
      </c>
    </row>
    <row r="10" spans="1:223" s="50" customFormat="1" ht="47.25" x14ac:dyDescent="0.25">
      <c r="A10" s="60"/>
      <c r="B10" s="62"/>
      <c r="C10" s="58"/>
      <c r="D10" s="72"/>
      <c r="E10" s="65"/>
      <c r="F10" s="27" t="s">
        <v>179</v>
      </c>
      <c r="G10" s="27" t="s">
        <v>164</v>
      </c>
      <c r="H10" s="27" t="s">
        <v>175</v>
      </c>
      <c r="I10" s="27" t="s">
        <v>178</v>
      </c>
      <c r="J10" s="24" t="s">
        <v>173</v>
      </c>
      <c r="K10" s="24" t="s">
        <v>168</v>
      </c>
      <c r="L10" s="24" t="s">
        <v>156</v>
      </c>
      <c r="M10" s="27" t="s">
        <v>271</v>
      </c>
      <c r="N10" s="27" t="s">
        <v>169</v>
      </c>
      <c r="O10" s="27" t="s">
        <v>261</v>
      </c>
      <c r="P10" s="29" t="s">
        <v>264</v>
      </c>
      <c r="Q10" s="27"/>
      <c r="R10" s="27" t="s">
        <v>160</v>
      </c>
      <c r="S10" s="27" t="s">
        <v>177</v>
      </c>
      <c r="T10" s="45">
        <v>1</v>
      </c>
      <c r="U10" s="43" t="s">
        <v>283</v>
      </c>
    </row>
    <row r="11" spans="1:223" s="51" customFormat="1" ht="31.5" x14ac:dyDescent="0.25">
      <c r="A11" s="60"/>
      <c r="B11" s="63">
        <v>2</v>
      </c>
      <c r="C11" s="56" t="s">
        <v>285</v>
      </c>
      <c r="D11" s="89" t="s">
        <v>248</v>
      </c>
      <c r="E11" s="64" t="s">
        <v>153</v>
      </c>
      <c r="F11" s="27" t="s">
        <v>181</v>
      </c>
      <c r="G11" s="29" t="s">
        <v>153</v>
      </c>
      <c r="H11" s="27" t="s">
        <v>172</v>
      </c>
      <c r="I11" s="27" t="s">
        <v>167</v>
      </c>
      <c r="J11" s="24" t="s">
        <v>173</v>
      </c>
      <c r="K11" s="24" t="s">
        <v>168</v>
      </c>
      <c r="L11" s="25" t="s">
        <v>156</v>
      </c>
      <c r="M11" s="27" t="s">
        <v>271</v>
      </c>
      <c r="N11" s="27" t="s">
        <v>169</v>
      </c>
      <c r="O11" s="27" t="s">
        <v>298</v>
      </c>
      <c r="P11" s="27" t="s">
        <v>262</v>
      </c>
      <c r="Q11" s="27"/>
      <c r="R11" s="27" t="s">
        <v>160</v>
      </c>
      <c r="S11" s="27" t="s">
        <v>161</v>
      </c>
      <c r="T11" s="43" t="s">
        <v>162</v>
      </c>
      <c r="U11" s="43" t="s">
        <v>283</v>
      </c>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c r="CB11" s="50"/>
      <c r="CC11" s="50"/>
      <c r="CD11" s="50"/>
      <c r="CE11" s="50"/>
      <c r="CF11" s="50"/>
      <c r="CG11" s="50"/>
      <c r="CH11" s="50"/>
      <c r="CI11" s="50"/>
      <c r="CJ11" s="50"/>
      <c r="CK11" s="50"/>
      <c r="CL11" s="50"/>
      <c r="CM11" s="50"/>
      <c r="CN11" s="50"/>
      <c r="CO11" s="50"/>
      <c r="CP11" s="50"/>
      <c r="CQ11" s="50"/>
      <c r="CR11" s="50"/>
      <c r="CS11" s="50"/>
      <c r="CT11" s="50"/>
      <c r="CU11" s="50"/>
      <c r="CV11" s="50"/>
      <c r="CW11" s="50"/>
      <c r="CX11" s="50"/>
      <c r="CY11" s="50"/>
      <c r="CZ11" s="50"/>
      <c r="DA11" s="50"/>
      <c r="DB11" s="50"/>
      <c r="DC11" s="50"/>
      <c r="DD11" s="50"/>
      <c r="DE11" s="50"/>
      <c r="DF11" s="50"/>
      <c r="DG11" s="50"/>
      <c r="DH11" s="50"/>
      <c r="DI11" s="50"/>
      <c r="DJ11" s="50"/>
      <c r="DK11" s="50"/>
      <c r="DL11" s="50"/>
      <c r="DM11" s="50"/>
      <c r="DN11" s="50"/>
      <c r="DO11" s="50"/>
      <c r="DP11" s="50"/>
      <c r="DQ11" s="50"/>
      <c r="DR11" s="50"/>
      <c r="DS11" s="50"/>
      <c r="DT11" s="50"/>
      <c r="DU11" s="50"/>
      <c r="DV11" s="50"/>
      <c r="DW11" s="50"/>
      <c r="DX11" s="50"/>
      <c r="DY11" s="50"/>
      <c r="DZ11" s="50"/>
      <c r="EA11" s="50"/>
      <c r="EB11" s="50"/>
      <c r="EC11" s="50"/>
      <c r="ED11" s="50"/>
      <c r="EE11" s="50"/>
      <c r="EF11" s="50"/>
      <c r="EG11" s="50"/>
      <c r="EH11" s="50"/>
      <c r="EI11" s="50"/>
      <c r="EJ11" s="50"/>
      <c r="EK11" s="50"/>
      <c r="EL11" s="50"/>
      <c r="EM11" s="50"/>
      <c r="EN11" s="50"/>
      <c r="EO11" s="50"/>
      <c r="EP11" s="50"/>
      <c r="EQ11" s="50"/>
      <c r="ER11" s="50"/>
      <c r="ES11" s="50"/>
      <c r="ET11" s="50"/>
      <c r="EU11" s="50"/>
      <c r="EV11" s="50"/>
      <c r="EW11" s="50"/>
      <c r="EX11" s="50"/>
      <c r="EY11" s="50"/>
      <c r="EZ11" s="50"/>
      <c r="FA11" s="50"/>
      <c r="FB11" s="50"/>
      <c r="FC11" s="50"/>
      <c r="FD11" s="50"/>
      <c r="FE11" s="50"/>
      <c r="FF11" s="50"/>
      <c r="FG11" s="50"/>
      <c r="FH11" s="50"/>
      <c r="FI11" s="50"/>
      <c r="FJ11" s="50"/>
      <c r="FK11" s="50"/>
      <c r="FL11" s="50"/>
      <c r="FM11" s="50"/>
      <c r="FN11" s="50"/>
      <c r="FO11" s="50"/>
      <c r="FP11" s="50"/>
      <c r="FQ11" s="50"/>
      <c r="FR11" s="50"/>
      <c r="FS11" s="50"/>
      <c r="FT11" s="50"/>
      <c r="FU11" s="50"/>
      <c r="FV11" s="50"/>
      <c r="FW11" s="50"/>
      <c r="FX11" s="50"/>
      <c r="FY11" s="50"/>
      <c r="FZ11" s="50"/>
      <c r="GA11" s="50"/>
      <c r="GB11" s="50"/>
      <c r="GC11" s="50"/>
      <c r="GD11" s="50"/>
      <c r="GE11" s="50"/>
      <c r="GF11" s="50"/>
      <c r="GG11" s="50"/>
      <c r="GH11" s="50"/>
      <c r="GI11" s="50"/>
      <c r="GJ11" s="50"/>
      <c r="GK11" s="50"/>
      <c r="GL11" s="50"/>
      <c r="GM11" s="50"/>
      <c r="GN11" s="50"/>
      <c r="GO11" s="50"/>
      <c r="GP11" s="50"/>
      <c r="GQ11" s="50"/>
      <c r="GR11" s="50"/>
      <c r="GS11" s="50"/>
      <c r="GT11" s="50"/>
      <c r="GU11" s="50"/>
      <c r="GV11" s="50"/>
      <c r="GW11" s="50"/>
      <c r="GX11" s="50"/>
      <c r="GY11" s="50"/>
      <c r="GZ11" s="50"/>
      <c r="HA11" s="50"/>
      <c r="HB11" s="50"/>
      <c r="HC11" s="50"/>
      <c r="HD11" s="50"/>
      <c r="HE11" s="50"/>
      <c r="HF11" s="50"/>
      <c r="HG11" s="50"/>
      <c r="HH11" s="50"/>
      <c r="HI11" s="50"/>
      <c r="HJ11" s="50"/>
      <c r="HK11" s="50"/>
      <c r="HL11" s="50"/>
      <c r="HM11" s="50"/>
      <c r="HN11" s="50"/>
      <c r="HO11" s="50"/>
    </row>
    <row r="12" spans="1:223" s="50" customFormat="1" ht="47.25" x14ac:dyDescent="0.25">
      <c r="A12" s="60"/>
      <c r="B12" s="63"/>
      <c r="C12" s="57"/>
      <c r="D12" s="89"/>
      <c r="E12" s="64"/>
      <c r="F12" s="27" t="s">
        <v>249</v>
      </c>
      <c r="G12" s="29" t="s">
        <v>164</v>
      </c>
      <c r="H12" s="27" t="s">
        <v>182</v>
      </c>
      <c r="I12" s="27" t="s">
        <v>178</v>
      </c>
      <c r="J12" s="24" t="s">
        <v>173</v>
      </c>
      <c r="K12" s="24" t="s">
        <v>168</v>
      </c>
      <c r="L12" s="25" t="s">
        <v>156</v>
      </c>
      <c r="M12" s="27" t="s">
        <v>271</v>
      </c>
      <c r="N12" s="27" t="s">
        <v>169</v>
      </c>
      <c r="O12" s="27" t="s">
        <v>298</v>
      </c>
      <c r="P12" s="27" t="s">
        <v>262</v>
      </c>
      <c r="Q12" s="27"/>
      <c r="R12" s="27" t="s">
        <v>160</v>
      </c>
      <c r="S12" s="27" t="s">
        <v>161</v>
      </c>
      <c r="T12" s="43" t="s">
        <v>162</v>
      </c>
      <c r="U12" s="43" t="s">
        <v>283</v>
      </c>
    </row>
    <row r="13" spans="1:223" s="50" customFormat="1" ht="47.25" x14ac:dyDescent="0.25">
      <c r="A13" s="60"/>
      <c r="B13" s="63"/>
      <c r="C13" s="58"/>
      <c r="D13" s="89"/>
      <c r="E13" s="64"/>
      <c r="F13" s="27" t="s">
        <v>179</v>
      </c>
      <c r="G13" s="29" t="s">
        <v>164</v>
      </c>
      <c r="H13" s="27" t="s">
        <v>175</v>
      </c>
      <c r="I13" s="27" t="s">
        <v>167</v>
      </c>
      <c r="J13" s="24" t="s">
        <v>173</v>
      </c>
      <c r="K13" s="24" t="s">
        <v>168</v>
      </c>
      <c r="L13" s="24" t="s">
        <v>156</v>
      </c>
      <c r="M13" s="27" t="s">
        <v>271</v>
      </c>
      <c r="N13" s="27" t="s">
        <v>169</v>
      </c>
      <c r="O13" s="27" t="s">
        <v>261</v>
      </c>
      <c r="P13" s="29" t="s">
        <v>264</v>
      </c>
      <c r="Q13" s="27"/>
      <c r="R13" s="27" t="s">
        <v>160</v>
      </c>
      <c r="S13" s="27" t="s">
        <v>177</v>
      </c>
      <c r="T13" s="45">
        <v>1</v>
      </c>
      <c r="U13" s="43" t="s">
        <v>283</v>
      </c>
    </row>
    <row r="14" spans="1:223" s="50" customFormat="1" ht="47.25" x14ac:dyDescent="0.25">
      <c r="A14" s="60"/>
      <c r="B14" s="69">
        <v>3</v>
      </c>
      <c r="C14" s="56" t="s">
        <v>286</v>
      </c>
      <c r="D14" s="88" t="s">
        <v>233</v>
      </c>
      <c r="E14" s="65" t="s">
        <v>153</v>
      </c>
      <c r="F14" s="27" t="s">
        <v>214</v>
      </c>
      <c r="G14" s="27" t="s">
        <v>164</v>
      </c>
      <c r="H14" s="27" t="s">
        <v>215</v>
      </c>
      <c r="I14" s="27" t="s">
        <v>167</v>
      </c>
      <c r="J14" s="25" t="s">
        <v>173</v>
      </c>
      <c r="K14" s="25" t="s">
        <v>157</v>
      </c>
      <c r="L14" s="25" t="s">
        <v>158</v>
      </c>
      <c r="M14" s="65" t="s">
        <v>304</v>
      </c>
      <c r="N14" s="27" t="s">
        <v>216</v>
      </c>
      <c r="O14" s="28" t="s">
        <v>159</v>
      </c>
      <c r="P14" s="28" t="s">
        <v>159</v>
      </c>
      <c r="Q14" s="28"/>
      <c r="R14" s="28"/>
      <c r="S14" s="28"/>
      <c r="T14" s="48"/>
      <c r="U14" s="48"/>
    </row>
    <row r="15" spans="1:223" s="50" customFormat="1" ht="47.25" x14ac:dyDescent="0.25">
      <c r="A15" s="60"/>
      <c r="B15" s="69"/>
      <c r="C15" s="57"/>
      <c r="D15" s="88"/>
      <c r="E15" s="65"/>
      <c r="F15" s="27" t="s">
        <v>217</v>
      </c>
      <c r="G15" s="27" t="s">
        <v>164</v>
      </c>
      <c r="H15" s="27" t="s">
        <v>218</v>
      </c>
      <c r="I15" s="27" t="s">
        <v>219</v>
      </c>
      <c r="J15" s="25" t="s">
        <v>173</v>
      </c>
      <c r="K15" s="25" t="s">
        <v>157</v>
      </c>
      <c r="L15" s="25" t="s">
        <v>158</v>
      </c>
      <c r="M15" s="65"/>
      <c r="N15" s="27" t="s">
        <v>216</v>
      </c>
      <c r="O15" s="28" t="s">
        <v>159</v>
      </c>
      <c r="P15" s="28" t="s">
        <v>159</v>
      </c>
      <c r="Q15" s="28"/>
      <c r="R15" s="28"/>
      <c r="S15" s="28"/>
      <c r="T15" s="48"/>
      <c r="U15" s="48"/>
    </row>
    <row r="16" spans="1:223" s="50" customFormat="1" ht="47.25" x14ac:dyDescent="0.25">
      <c r="A16" s="60"/>
      <c r="B16" s="69"/>
      <c r="C16" s="58"/>
      <c r="D16" s="88"/>
      <c r="E16" s="65"/>
      <c r="F16" s="27" t="s">
        <v>294</v>
      </c>
      <c r="G16" s="27" t="s">
        <v>236</v>
      </c>
      <c r="H16" s="27" t="s">
        <v>155</v>
      </c>
      <c r="I16" s="27" t="s">
        <v>302</v>
      </c>
      <c r="J16" s="27" t="s">
        <v>156</v>
      </c>
      <c r="K16" s="27" t="s">
        <v>157</v>
      </c>
      <c r="L16" s="27" t="s">
        <v>158</v>
      </c>
      <c r="M16" s="65"/>
      <c r="N16" s="27" t="s">
        <v>159</v>
      </c>
      <c r="O16" s="27" t="s">
        <v>272</v>
      </c>
      <c r="P16" s="28" t="s">
        <v>262</v>
      </c>
      <c r="Q16" s="28"/>
      <c r="R16" s="27" t="s">
        <v>160</v>
      </c>
      <c r="S16" s="28" t="s">
        <v>161</v>
      </c>
      <c r="T16" s="48" t="s">
        <v>162</v>
      </c>
      <c r="U16" s="48" t="s">
        <v>283</v>
      </c>
    </row>
    <row r="17" spans="1:27" s="50" customFormat="1" ht="47.25" x14ac:dyDescent="0.25">
      <c r="A17" s="60"/>
      <c r="B17" s="69">
        <v>4</v>
      </c>
      <c r="C17" s="56" t="s">
        <v>287</v>
      </c>
      <c r="D17" s="71" t="s">
        <v>250</v>
      </c>
      <c r="E17" s="64" t="s">
        <v>153</v>
      </c>
      <c r="F17" s="27" t="s">
        <v>220</v>
      </c>
      <c r="G17" s="64" t="s">
        <v>236</v>
      </c>
      <c r="H17" s="64" t="s">
        <v>221</v>
      </c>
      <c r="I17" s="30" t="s">
        <v>222</v>
      </c>
      <c r="J17" s="86" t="s">
        <v>173</v>
      </c>
      <c r="K17" s="87" t="s">
        <v>157</v>
      </c>
      <c r="L17" s="86" t="s">
        <v>158</v>
      </c>
      <c r="M17" s="65" t="s">
        <v>243</v>
      </c>
      <c r="N17" s="27" t="s">
        <v>223</v>
      </c>
      <c r="O17" s="65" t="s">
        <v>228</v>
      </c>
      <c r="P17" s="65" t="s">
        <v>224</v>
      </c>
      <c r="Q17" s="83"/>
      <c r="R17" s="81" t="s">
        <v>225</v>
      </c>
      <c r="S17" s="81" t="s">
        <v>265</v>
      </c>
      <c r="T17" s="73">
        <v>1</v>
      </c>
      <c r="U17" s="76" t="s">
        <v>283</v>
      </c>
    </row>
    <row r="18" spans="1:27" s="50" customFormat="1" ht="63" x14ac:dyDescent="0.25">
      <c r="A18" s="60"/>
      <c r="B18" s="69"/>
      <c r="C18" s="57"/>
      <c r="D18" s="71"/>
      <c r="E18" s="64"/>
      <c r="F18" s="27" t="s">
        <v>295</v>
      </c>
      <c r="G18" s="64"/>
      <c r="H18" s="64"/>
      <c r="I18" s="29" t="s">
        <v>303</v>
      </c>
      <c r="J18" s="86"/>
      <c r="K18" s="87"/>
      <c r="L18" s="86"/>
      <c r="M18" s="65"/>
      <c r="N18" s="27" t="s">
        <v>227</v>
      </c>
      <c r="O18" s="65"/>
      <c r="P18" s="65"/>
      <c r="Q18" s="84"/>
      <c r="R18" s="82"/>
      <c r="S18" s="82"/>
      <c r="T18" s="74"/>
      <c r="U18" s="77"/>
    </row>
    <row r="19" spans="1:27" s="50" customFormat="1" ht="63" x14ac:dyDescent="0.25">
      <c r="A19" s="60"/>
      <c r="B19" s="69"/>
      <c r="C19" s="57"/>
      <c r="D19" s="71"/>
      <c r="E19" s="64"/>
      <c r="F19" s="27" t="s">
        <v>296</v>
      </c>
      <c r="G19" s="64"/>
      <c r="H19" s="64"/>
      <c r="I19" s="29"/>
      <c r="J19" s="86"/>
      <c r="K19" s="87"/>
      <c r="L19" s="86"/>
      <c r="M19" s="65"/>
      <c r="N19" s="27"/>
      <c r="O19" s="65"/>
      <c r="P19" s="65"/>
      <c r="Q19" s="84"/>
      <c r="R19" s="82"/>
      <c r="S19" s="82"/>
      <c r="T19" s="74"/>
      <c r="U19" s="77"/>
    </row>
    <row r="20" spans="1:27" s="50" customFormat="1" ht="32.25" thickBot="1" x14ac:dyDescent="0.3">
      <c r="A20" s="60"/>
      <c r="B20" s="69"/>
      <c r="C20" s="58"/>
      <c r="D20" s="65"/>
      <c r="E20" s="64"/>
      <c r="F20" s="27" t="s">
        <v>240</v>
      </c>
      <c r="G20" s="64"/>
      <c r="H20" s="64"/>
      <c r="I20" s="30" t="s">
        <v>222</v>
      </c>
      <c r="J20" s="86"/>
      <c r="K20" s="87"/>
      <c r="L20" s="86"/>
      <c r="M20" s="65"/>
      <c r="N20" s="27" t="s">
        <v>226</v>
      </c>
      <c r="O20" s="65"/>
      <c r="P20" s="65"/>
      <c r="Q20" s="85"/>
      <c r="R20" s="80"/>
      <c r="S20" s="80"/>
      <c r="T20" s="75"/>
      <c r="U20" s="78"/>
    </row>
    <row r="21" spans="1:27" s="50" customFormat="1" ht="47.25" x14ac:dyDescent="0.25">
      <c r="A21" s="60"/>
      <c r="B21" s="69">
        <v>5</v>
      </c>
      <c r="C21" s="56" t="s">
        <v>288</v>
      </c>
      <c r="D21" s="71" t="s">
        <v>279</v>
      </c>
      <c r="E21" s="26" t="s">
        <v>153</v>
      </c>
      <c r="F21" s="31" t="s">
        <v>235</v>
      </c>
      <c r="G21" s="68" t="s">
        <v>236</v>
      </c>
      <c r="H21" s="79" t="s">
        <v>229</v>
      </c>
      <c r="I21" s="79" t="s">
        <v>230</v>
      </c>
      <c r="J21" s="32" t="s">
        <v>173</v>
      </c>
      <c r="K21" s="32" t="s">
        <v>168</v>
      </c>
      <c r="L21" s="32" t="s">
        <v>156</v>
      </c>
      <c r="M21" s="68" t="s">
        <v>244</v>
      </c>
      <c r="N21" s="27" t="s">
        <v>227</v>
      </c>
      <c r="O21" s="26" t="s">
        <v>228</v>
      </c>
      <c r="P21" s="65" t="s">
        <v>224</v>
      </c>
      <c r="Q21" s="28"/>
      <c r="R21" s="28" t="s">
        <v>273</v>
      </c>
      <c r="S21" s="28" t="s">
        <v>265</v>
      </c>
      <c r="T21" s="52">
        <v>1</v>
      </c>
      <c r="U21" s="43" t="s">
        <v>283</v>
      </c>
      <c r="V21" s="53"/>
      <c r="W21" s="53"/>
      <c r="X21" s="53"/>
      <c r="Y21" s="53"/>
      <c r="Z21" s="53"/>
      <c r="AA21" s="53"/>
    </row>
    <row r="22" spans="1:27" s="50" customFormat="1" ht="48" thickBot="1" x14ac:dyDescent="0.3">
      <c r="A22" s="60"/>
      <c r="B22" s="69"/>
      <c r="C22" s="58"/>
      <c r="D22" s="71"/>
      <c r="E22" s="26" t="s">
        <v>153</v>
      </c>
      <c r="F22" s="33" t="s">
        <v>291</v>
      </c>
      <c r="G22" s="68"/>
      <c r="H22" s="80"/>
      <c r="I22" s="80"/>
      <c r="J22" s="32" t="s">
        <v>173</v>
      </c>
      <c r="K22" s="32" t="s">
        <v>168</v>
      </c>
      <c r="L22" s="32" t="s">
        <v>156</v>
      </c>
      <c r="M22" s="68"/>
      <c r="N22" s="27"/>
      <c r="O22" s="26" t="s">
        <v>228</v>
      </c>
      <c r="P22" s="65"/>
      <c r="Q22" s="28"/>
      <c r="R22" s="28" t="s">
        <v>273</v>
      </c>
      <c r="S22" s="28" t="s">
        <v>265</v>
      </c>
      <c r="T22" s="52">
        <v>1</v>
      </c>
      <c r="U22" s="43" t="s">
        <v>283</v>
      </c>
      <c r="V22" s="53"/>
      <c r="W22" s="53"/>
      <c r="X22" s="53"/>
      <c r="Y22" s="53"/>
      <c r="Z22" s="53"/>
      <c r="AA22" s="53"/>
    </row>
    <row r="23" spans="1:27" s="50" customFormat="1" ht="63" x14ac:dyDescent="0.25">
      <c r="A23" s="60"/>
      <c r="B23" s="62">
        <v>6</v>
      </c>
      <c r="C23" s="56" t="s">
        <v>288</v>
      </c>
      <c r="D23" s="70" t="s">
        <v>280</v>
      </c>
      <c r="E23" s="68" t="s">
        <v>153</v>
      </c>
      <c r="F23" s="27" t="s">
        <v>292</v>
      </c>
      <c r="G23" s="34" t="s">
        <v>236</v>
      </c>
      <c r="H23" s="34" t="s">
        <v>269</v>
      </c>
      <c r="I23" s="34" t="s">
        <v>231</v>
      </c>
      <c r="J23" s="26" t="s">
        <v>173</v>
      </c>
      <c r="K23" s="68" t="s">
        <v>168</v>
      </c>
      <c r="L23" s="32" t="s">
        <v>156</v>
      </c>
      <c r="M23" s="32" t="s">
        <v>245</v>
      </c>
      <c r="N23" s="27" t="s">
        <v>227</v>
      </c>
      <c r="O23" s="68" t="s">
        <v>228</v>
      </c>
      <c r="P23" s="65"/>
      <c r="Q23" s="26"/>
      <c r="R23" s="26" t="s">
        <v>273</v>
      </c>
      <c r="S23" s="26" t="s">
        <v>265</v>
      </c>
      <c r="T23" s="46">
        <v>1</v>
      </c>
      <c r="U23" s="44" t="s">
        <v>283</v>
      </c>
      <c r="V23" s="54"/>
      <c r="W23" s="54"/>
    </row>
    <row r="24" spans="1:27" s="50" customFormat="1" ht="63" x14ac:dyDescent="0.25">
      <c r="A24" s="60"/>
      <c r="B24" s="62"/>
      <c r="C24" s="57"/>
      <c r="D24" s="65"/>
      <c r="E24" s="65"/>
      <c r="F24" s="27" t="s">
        <v>281</v>
      </c>
      <c r="G24" s="34" t="s">
        <v>236</v>
      </c>
      <c r="H24" s="34" t="s">
        <v>269</v>
      </c>
      <c r="I24" s="34" t="s">
        <v>231</v>
      </c>
      <c r="J24" s="26" t="s">
        <v>173</v>
      </c>
      <c r="K24" s="68"/>
      <c r="L24" s="32" t="s">
        <v>156</v>
      </c>
      <c r="M24" s="32" t="s">
        <v>244</v>
      </c>
      <c r="N24" s="37" t="s">
        <v>227</v>
      </c>
      <c r="O24" s="68"/>
      <c r="P24" s="26" t="s">
        <v>224</v>
      </c>
      <c r="Q24" s="26"/>
      <c r="R24" s="26" t="s">
        <v>273</v>
      </c>
      <c r="S24" s="26" t="s">
        <v>265</v>
      </c>
      <c r="T24" s="46">
        <v>1</v>
      </c>
      <c r="U24" s="44" t="s">
        <v>283</v>
      </c>
      <c r="V24" s="54"/>
      <c r="W24" s="54"/>
    </row>
    <row r="25" spans="1:27" s="50" customFormat="1" ht="63" x14ac:dyDescent="0.25">
      <c r="A25" s="60"/>
      <c r="B25" s="62"/>
      <c r="C25" s="58"/>
      <c r="D25" s="65"/>
      <c r="E25" s="65"/>
      <c r="F25" s="27" t="s">
        <v>293</v>
      </c>
      <c r="G25" s="34" t="s">
        <v>236</v>
      </c>
      <c r="H25" s="34" t="s">
        <v>269</v>
      </c>
      <c r="I25" s="34" t="s">
        <v>231</v>
      </c>
      <c r="J25" s="26" t="s">
        <v>173</v>
      </c>
      <c r="K25" s="68"/>
      <c r="L25" s="32" t="s">
        <v>156</v>
      </c>
      <c r="M25" s="32" t="s">
        <v>245</v>
      </c>
      <c r="N25" s="27" t="s">
        <v>227</v>
      </c>
      <c r="O25" s="68"/>
      <c r="P25" s="26" t="s">
        <v>238</v>
      </c>
      <c r="Q25" s="26"/>
      <c r="R25" s="26" t="s">
        <v>273</v>
      </c>
      <c r="S25" s="26" t="s">
        <v>265</v>
      </c>
      <c r="T25" s="46">
        <v>1</v>
      </c>
      <c r="U25" s="44" t="s">
        <v>283</v>
      </c>
      <c r="V25" s="54"/>
      <c r="W25" s="54"/>
    </row>
    <row r="26" spans="1:27" s="50" customFormat="1" ht="94.5" x14ac:dyDescent="0.25">
      <c r="A26" s="60"/>
      <c r="B26" s="41">
        <v>7</v>
      </c>
      <c r="C26" s="40" t="s">
        <v>289</v>
      </c>
      <c r="D26" s="35" t="s">
        <v>234</v>
      </c>
      <c r="E26" s="34" t="s">
        <v>153</v>
      </c>
      <c r="F26" s="27" t="s">
        <v>251</v>
      </c>
      <c r="G26" s="34" t="s">
        <v>236</v>
      </c>
      <c r="H26" s="34" t="s">
        <v>232</v>
      </c>
      <c r="I26" s="34" t="s">
        <v>231</v>
      </c>
      <c r="J26" s="26" t="s">
        <v>173</v>
      </c>
      <c r="K26" s="26" t="s">
        <v>168</v>
      </c>
      <c r="L26" s="32" t="s">
        <v>156</v>
      </c>
      <c r="M26" s="27" t="s">
        <v>245</v>
      </c>
      <c r="N26" s="27" t="s">
        <v>227</v>
      </c>
      <c r="O26" s="26" t="s">
        <v>228</v>
      </c>
      <c r="P26" s="26" t="s">
        <v>238</v>
      </c>
      <c r="Q26" s="26"/>
      <c r="R26" s="26" t="s">
        <v>273</v>
      </c>
      <c r="S26" s="26" t="s">
        <v>265</v>
      </c>
      <c r="T26" s="46">
        <v>1</v>
      </c>
      <c r="U26" s="44" t="s">
        <v>283</v>
      </c>
      <c r="V26" s="23"/>
      <c r="W26" s="22"/>
    </row>
    <row r="27" spans="1:27" s="50" customFormat="1" ht="63" x14ac:dyDescent="0.25">
      <c r="A27" s="60"/>
      <c r="B27" s="40">
        <v>8</v>
      </c>
      <c r="C27" s="40" t="s">
        <v>287</v>
      </c>
      <c r="D27" s="35" t="s">
        <v>252</v>
      </c>
      <c r="E27" s="34" t="s">
        <v>153</v>
      </c>
      <c r="F27" s="27" t="s">
        <v>254</v>
      </c>
      <c r="G27" s="34" t="s">
        <v>236</v>
      </c>
      <c r="H27" s="34" t="s">
        <v>268</v>
      </c>
      <c r="I27" s="34" t="s">
        <v>255</v>
      </c>
      <c r="J27" s="26" t="s">
        <v>156</v>
      </c>
      <c r="K27" s="26" t="s">
        <v>203</v>
      </c>
      <c r="L27" s="32" t="s">
        <v>156</v>
      </c>
      <c r="M27" s="55" t="s">
        <v>256</v>
      </c>
      <c r="N27" s="27"/>
      <c r="O27" s="26" t="s">
        <v>258</v>
      </c>
      <c r="P27" s="26" t="s">
        <v>259</v>
      </c>
      <c r="Q27" s="26"/>
      <c r="R27" s="26" t="s">
        <v>260</v>
      </c>
      <c r="S27" s="26" t="s">
        <v>266</v>
      </c>
      <c r="T27" s="46">
        <v>0.8</v>
      </c>
      <c r="U27" s="44" t="s">
        <v>283</v>
      </c>
      <c r="V27" s="23"/>
      <c r="W27" s="22"/>
    </row>
    <row r="28" spans="1:27" s="50" customFormat="1" ht="94.5" x14ac:dyDescent="0.25">
      <c r="A28" s="61"/>
      <c r="B28" s="49">
        <v>9</v>
      </c>
      <c r="C28" s="40" t="s">
        <v>290</v>
      </c>
      <c r="D28" s="47" t="s">
        <v>253</v>
      </c>
      <c r="E28" s="27" t="s">
        <v>153</v>
      </c>
      <c r="F28" s="27" t="s">
        <v>267</v>
      </c>
      <c r="G28" s="27" t="s">
        <v>236</v>
      </c>
      <c r="H28" s="27" t="s">
        <v>270</v>
      </c>
      <c r="I28" s="27" t="s">
        <v>167</v>
      </c>
      <c r="J28" s="28" t="s">
        <v>173</v>
      </c>
      <c r="K28" s="28" t="s">
        <v>168</v>
      </c>
      <c r="L28" s="28" t="s">
        <v>156</v>
      </c>
      <c r="M28" s="27" t="s">
        <v>274</v>
      </c>
      <c r="N28" s="28" t="s">
        <v>159</v>
      </c>
      <c r="O28" s="27" t="s">
        <v>297</v>
      </c>
      <c r="P28" s="28" t="s">
        <v>224</v>
      </c>
      <c r="Q28" s="28"/>
      <c r="R28" s="27" t="s">
        <v>273</v>
      </c>
      <c r="S28" s="28" t="s">
        <v>161</v>
      </c>
      <c r="T28" s="48" t="s">
        <v>162</v>
      </c>
      <c r="U28" s="43" t="s">
        <v>283</v>
      </c>
    </row>
    <row r="29" spans="1:27" ht="15.75" x14ac:dyDescent="0.25">
      <c r="B29" s="42"/>
      <c r="M29" s="32"/>
      <c r="U29" s="42"/>
    </row>
    <row r="30" spans="1:27" x14ac:dyDescent="0.25">
      <c r="B30" s="42"/>
    </row>
    <row r="31" spans="1:27" x14ac:dyDescent="0.25">
      <c r="B31" s="42"/>
    </row>
    <row r="32" spans="1:27" x14ac:dyDescent="0.25">
      <c r="B32" s="42"/>
    </row>
    <row r="33" spans="4:5" x14ac:dyDescent="0.25">
      <c r="D33" s="39"/>
    </row>
    <row r="34" spans="4:5" x14ac:dyDescent="0.25">
      <c r="D34" s="17" t="s">
        <v>241</v>
      </c>
      <c r="E34" s="17" t="s">
        <v>180</v>
      </c>
    </row>
    <row r="35" spans="4:5" x14ac:dyDescent="0.25">
      <c r="D35" s="17" t="s">
        <v>242</v>
      </c>
      <c r="E35" s="17" t="s">
        <v>159</v>
      </c>
    </row>
  </sheetData>
  <mergeCells count="62">
    <mergeCell ref="Q2:U2"/>
    <mergeCell ref="A1:G1"/>
    <mergeCell ref="H1:M1"/>
    <mergeCell ref="N1:U1"/>
    <mergeCell ref="A2:A3"/>
    <mergeCell ref="B2:B3"/>
    <mergeCell ref="D2:D3"/>
    <mergeCell ref="E2:E3"/>
    <mergeCell ref="F2:F3"/>
    <mergeCell ref="G2:G3"/>
    <mergeCell ref="H2:H3"/>
    <mergeCell ref="P2:P3"/>
    <mergeCell ref="I2:I3"/>
    <mergeCell ref="J2:M2"/>
    <mergeCell ref="N2:N3"/>
    <mergeCell ref="O2:O3"/>
    <mergeCell ref="D14:D16"/>
    <mergeCell ref="E14:E16"/>
    <mergeCell ref="M14:M16"/>
    <mergeCell ref="D11:D13"/>
    <mergeCell ref="E11:E13"/>
    <mergeCell ref="D4:D10"/>
    <mergeCell ref="E4:E10"/>
    <mergeCell ref="T17:T20"/>
    <mergeCell ref="U17:U20"/>
    <mergeCell ref="G21:G22"/>
    <mergeCell ref="M21:M22"/>
    <mergeCell ref="I21:I22"/>
    <mergeCell ref="P21:P23"/>
    <mergeCell ref="H21:H22"/>
    <mergeCell ref="S17:S20"/>
    <mergeCell ref="R17:R20"/>
    <mergeCell ref="Q17:Q20"/>
    <mergeCell ref="J17:J20"/>
    <mergeCell ref="K17:K20"/>
    <mergeCell ref="L17:L20"/>
    <mergeCell ref="M17:M20"/>
    <mergeCell ref="G17:G20"/>
    <mergeCell ref="P17:P20"/>
    <mergeCell ref="C2:C3"/>
    <mergeCell ref="B23:B25"/>
    <mergeCell ref="K23:K25"/>
    <mergeCell ref="O23:O25"/>
    <mergeCell ref="B21:B22"/>
    <mergeCell ref="D23:D25"/>
    <mergeCell ref="D21:D22"/>
    <mergeCell ref="E23:E25"/>
    <mergeCell ref="O17:O20"/>
    <mergeCell ref="B14:B16"/>
    <mergeCell ref="B17:B20"/>
    <mergeCell ref="D17:D20"/>
    <mergeCell ref="E17:E20"/>
    <mergeCell ref="H17:H20"/>
    <mergeCell ref="C23:C25"/>
    <mergeCell ref="A4:A28"/>
    <mergeCell ref="C4:C10"/>
    <mergeCell ref="C11:C13"/>
    <mergeCell ref="B4:B10"/>
    <mergeCell ref="B11:B13"/>
    <mergeCell ref="C14:C16"/>
    <mergeCell ref="C17:C20"/>
    <mergeCell ref="C21:C22"/>
  </mergeCells>
  <conditionalFormatting sqref="N23:N26">
    <cfRule type="colorScale" priority="1">
      <colorScale>
        <cfvo type="min"/>
        <cfvo type="max"/>
        <color rgb="FFFF7128"/>
        <color rgb="FFFFEF9C"/>
      </colorScale>
    </cfRule>
  </conditionalFormatting>
  <dataValidations count="5">
    <dataValidation type="list" allowBlank="1" showInputMessage="1" showErrorMessage="1" sqref="L17 L21:L22 L4:L13" xr:uid="{00000000-0002-0000-0300-000001000000}">
      <formula1>"Medio,Alto,Altissimo"</formula1>
    </dataValidation>
    <dataValidation type="list" allowBlank="1" showInputMessage="1" showErrorMessage="1" sqref="K17 K21:K22 M29 M23 K4:K13" xr:uid="{00000000-0002-0000-0300-000002000000}">
      <formula1>"Molto bassa,Bassa,Media,Alta,Altissima"</formula1>
    </dataValidation>
    <dataValidation type="list" allowBlank="1" showInputMessage="1" showErrorMessage="1" sqref="J21:J22 L23:L27 J4:J13" xr:uid="{00000000-0002-0000-0300-000003000000}">
      <formula1>"Alto,Altissimo"</formula1>
    </dataValidation>
    <dataValidation type="list" allowBlank="1" showInputMessage="1" sqref="G23:I27" xr:uid="{24CE52BC-80E4-40D2-BB2F-CC560825D061}">
      <formula1>soggetti</formula1>
    </dataValidation>
    <dataValidation type="list" allowBlank="1" showInputMessage="1" showErrorMessage="1" sqref="G4:G10" xr:uid="{00000000-0002-0000-0300-000000000000}">
      <formula1>soggetti</formula1>
    </dataValidation>
  </dataValidations>
  <pageMargins left="0.70866141732283516" right="0.70866141732283516" top="0.74803149606299213" bottom="0.74803149606299213" header="0.31496062992126012" footer="0.31496062992126012"/>
  <pageSetup paperSize="9" fitToWidth="0" fitToHeight="0" orientation="landscape" horizontalDpi="4294967293" r:id="rId1"/>
  <rowBreaks count="1" manualBreakCount="1">
    <brk id="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J128"/>
  <sheetViews>
    <sheetView workbookViewId="0"/>
  </sheetViews>
  <sheetFormatPr defaultRowHeight="15" x14ac:dyDescent="0.25"/>
  <cols>
    <col min="1" max="3" width="9.140625" customWidth="1"/>
    <col min="4" max="6" width="17" customWidth="1"/>
    <col min="7" max="7" width="12.140625" customWidth="1"/>
    <col min="8" max="8" width="9.140625" customWidth="1"/>
  </cols>
  <sheetData>
    <row r="2" spans="1:10" x14ac:dyDescent="0.25">
      <c r="A2" s="3" t="s">
        <v>183</v>
      </c>
    </row>
    <row r="3" spans="1:10" ht="18.75" x14ac:dyDescent="0.3">
      <c r="B3" s="15" t="s">
        <v>153</v>
      </c>
      <c r="J3" s="16" t="s">
        <v>184</v>
      </c>
    </row>
    <row r="4" spans="1:10" ht="18.75" x14ac:dyDescent="0.3">
      <c r="B4" s="15" t="s">
        <v>185</v>
      </c>
      <c r="J4" t="s">
        <v>186</v>
      </c>
    </row>
    <row r="5" spans="1:10" ht="18.75" x14ac:dyDescent="0.3">
      <c r="B5" s="15" t="s">
        <v>165</v>
      </c>
      <c r="J5" t="s">
        <v>187</v>
      </c>
    </row>
    <row r="6" spans="1:10" ht="18.75" x14ac:dyDescent="0.3">
      <c r="B6" s="15" t="s">
        <v>164</v>
      </c>
      <c r="J6" t="s">
        <v>153</v>
      </c>
    </row>
    <row r="7" spans="1:10" ht="18.75" x14ac:dyDescent="0.3">
      <c r="B7" s="15" t="s">
        <v>188</v>
      </c>
      <c r="J7" t="s">
        <v>189</v>
      </c>
    </row>
    <row r="8" spans="1:10" ht="18.75" x14ac:dyDescent="0.3">
      <c r="B8" s="15"/>
      <c r="J8" t="s">
        <v>164</v>
      </c>
    </row>
    <row r="9" spans="1:10" x14ac:dyDescent="0.25">
      <c r="A9" s="3" t="s">
        <v>190</v>
      </c>
      <c r="C9" s="102" t="s">
        <v>191</v>
      </c>
      <c r="D9" s="102"/>
      <c r="J9" s="16" t="s">
        <v>192</v>
      </c>
    </row>
    <row r="10" spans="1:10" x14ac:dyDescent="0.25">
      <c r="B10" t="s">
        <v>193</v>
      </c>
      <c r="D10" t="s">
        <v>194</v>
      </c>
      <c r="J10" s="16" t="s">
        <v>165</v>
      </c>
    </row>
    <row r="11" spans="1:10" x14ac:dyDescent="0.25">
      <c r="B11" t="s">
        <v>195</v>
      </c>
      <c r="D11" t="s">
        <v>196</v>
      </c>
      <c r="J11" t="s">
        <v>171</v>
      </c>
    </row>
    <row r="12" spans="1:10" x14ac:dyDescent="0.25">
      <c r="D12" t="s">
        <v>197</v>
      </c>
      <c r="J12" t="s">
        <v>154</v>
      </c>
    </row>
    <row r="13" spans="1:10" x14ac:dyDescent="0.25">
      <c r="J13" t="s">
        <v>198</v>
      </c>
    </row>
    <row r="16" spans="1:10" x14ac:dyDescent="0.25">
      <c r="J16" t="s">
        <v>199</v>
      </c>
    </row>
    <row r="17" spans="2:10" x14ac:dyDescent="0.25">
      <c r="B17" t="s">
        <v>157</v>
      </c>
      <c r="D17" t="s">
        <v>173</v>
      </c>
      <c r="F17" t="s">
        <v>173</v>
      </c>
      <c r="J17" t="s">
        <v>200</v>
      </c>
    </row>
    <row r="18" spans="2:10" x14ac:dyDescent="0.25">
      <c r="B18" t="s">
        <v>168</v>
      </c>
      <c r="D18" t="s">
        <v>156</v>
      </c>
      <c r="F18" t="s">
        <v>201</v>
      </c>
      <c r="J18" t="s">
        <v>202</v>
      </c>
    </row>
    <row r="19" spans="2:10" x14ac:dyDescent="0.25">
      <c r="B19" t="s">
        <v>203</v>
      </c>
      <c r="F19" t="s">
        <v>158</v>
      </c>
      <c r="J19" t="s">
        <v>197</v>
      </c>
    </row>
    <row r="20" spans="2:10" x14ac:dyDescent="0.25">
      <c r="B20" t="s">
        <v>204</v>
      </c>
      <c r="J20" t="s">
        <v>205</v>
      </c>
    </row>
    <row r="21" spans="2:10" x14ac:dyDescent="0.25">
      <c r="B21" t="s">
        <v>206</v>
      </c>
      <c r="J21" t="s">
        <v>207</v>
      </c>
    </row>
    <row r="22" spans="2:10" x14ac:dyDescent="0.25">
      <c r="J22" t="s">
        <v>208</v>
      </c>
    </row>
    <row r="25" spans="2:10" x14ac:dyDescent="0.25">
      <c r="D25" t="s">
        <v>209</v>
      </c>
      <c r="E25" t="s">
        <v>209</v>
      </c>
      <c r="F25" t="s">
        <v>209</v>
      </c>
      <c r="G25" t="s">
        <v>210</v>
      </c>
    </row>
    <row r="26" spans="2:10" x14ac:dyDescent="0.25">
      <c r="B26" t="s">
        <v>156</v>
      </c>
      <c r="C26">
        <v>0</v>
      </c>
      <c r="D26" t="str">
        <f t="shared" ref="D26:D57" si="0">IF(OR(C26 = "Media", C26="Alta",C26="Altissima"),"Altissimo","")</f>
        <v/>
      </c>
      <c r="E26" t="str">
        <f t="shared" ref="E26:E57" si="1">IF(C26="Bassa","Alto","")</f>
        <v/>
      </c>
      <c r="F26" t="str">
        <f t="shared" ref="F26:F57" si="2">IF(C26="Molto bassa","Medio","")</f>
        <v/>
      </c>
      <c r="G26" t="str">
        <f t="shared" ref="G26:G57" si="3">CONCATENATE(D26,E26,F26)</f>
        <v/>
      </c>
    </row>
    <row r="27" spans="2:10" x14ac:dyDescent="0.25">
      <c r="B27" t="s">
        <v>156</v>
      </c>
      <c r="C27">
        <v>0</v>
      </c>
      <c r="D27" t="str">
        <f t="shared" si="0"/>
        <v/>
      </c>
      <c r="E27" t="str">
        <f t="shared" si="1"/>
        <v/>
      </c>
      <c r="F27" t="str">
        <f t="shared" si="2"/>
        <v/>
      </c>
      <c r="G27" t="str">
        <f t="shared" si="3"/>
        <v/>
      </c>
    </row>
    <row r="28" spans="2:10" x14ac:dyDescent="0.25">
      <c r="B28" t="s">
        <v>156</v>
      </c>
      <c r="C28">
        <v>0</v>
      </c>
      <c r="D28" t="str">
        <f t="shared" si="0"/>
        <v/>
      </c>
      <c r="E28" t="str">
        <f t="shared" si="1"/>
        <v/>
      </c>
      <c r="F28" t="str">
        <f t="shared" si="2"/>
        <v/>
      </c>
      <c r="G28" t="str">
        <f t="shared" si="3"/>
        <v/>
      </c>
    </row>
    <row r="29" spans="2:10" x14ac:dyDescent="0.25">
      <c r="B29" t="s">
        <v>156</v>
      </c>
      <c r="C29">
        <v>0</v>
      </c>
      <c r="D29" t="str">
        <f t="shared" si="0"/>
        <v/>
      </c>
      <c r="E29" t="str">
        <f t="shared" si="1"/>
        <v/>
      </c>
      <c r="F29" t="str">
        <f t="shared" si="2"/>
        <v/>
      </c>
      <c r="G29" t="str">
        <f t="shared" si="3"/>
        <v/>
      </c>
    </row>
    <row r="30" spans="2:10" x14ac:dyDescent="0.25">
      <c r="B30" t="s">
        <v>156</v>
      </c>
      <c r="C30">
        <v>0</v>
      </c>
      <c r="D30" t="str">
        <f t="shared" si="0"/>
        <v/>
      </c>
      <c r="E30" t="str">
        <f t="shared" si="1"/>
        <v/>
      </c>
      <c r="F30" t="str">
        <f t="shared" si="2"/>
        <v/>
      </c>
      <c r="G30" t="str">
        <f t="shared" si="3"/>
        <v/>
      </c>
    </row>
    <row r="31" spans="2:10" x14ac:dyDescent="0.25">
      <c r="C31">
        <v>0</v>
      </c>
      <c r="D31" t="str">
        <f t="shared" si="0"/>
        <v/>
      </c>
      <c r="E31" t="str">
        <f t="shared" si="1"/>
        <v/>
      </c>
      <c r="F31" t="str">
        <f t="shared" si="2"/>
        <v/>
      </c>
      <c r="G31" t="str">
        <f t="shared" si="3"/>
        <v/>
      </c>
    </row>
    <row r="32" spans="2:10" x14ac:dyDescent="0.25">
      <c r="C32">
        <v>0</v>
      </c>
      <c r="D32" t="str">
        <f t="shared" si="0"/>
        <v/>
      </c>
      <c r="E32" t="str">
        <f t="shared" si="1"/>
        <v/>
      </c>
      <c r="F32" t="str">
        <f t="shared" si="2"/>
        <v/>
      </c>
      <c r="G32" t="str">
        <f t="shared" si="3"/>
        <v/>
      </c>
    </row>
    <row r="33" spans="3:7" x14ac:dyDescent="0.25">
      <c r="C33">
        <v>0</v>
      </c>
      <c r="D33" t="str">
        <f t="shared" si="0"/>
        <v/>
      </c>
      <c r="E33" t="str">
        <f t="shared" si="1"/>
        <v/>
      </c>
      <c r="F33" t="str">
        <f t="shared" si="2"/>
        <v/>
      </c>
      <c r="G33" t="str">
        <f t="shared" si="3"/>
        <v/>
      </c>
    </row>
    <row r="34" spans="3:7" x14ac:dyDescent="0.25">
      <c r="C34">
        <v>0</v>
      </c>
      <c r="D34" t="str">
        <f t="shared" si="0"/>
        <v/>
      </c>
      <c r="E34" t="str">
        <f t="shared" si="1"/>
        <v/>
      </c>
      <c r="F34" t="str">
        <f t="shared" si="2"/>
        <v/>
      </c>
      <c r="G34" t="str">
        <f t="shared" si="3"/>
        <v/>
      </c>
    </row>
    <row r="35" spans="3:7" x14ac:dyDescent="0.25">
      <c r="C35">
        <v>0</v>
      </c>
      <c r="D35" t="str">
        <f t="shared" si="0"/>
        <v/>
      </c>
      <c r="E35" t="str">
        <f t="shared" si="1"/>
        <v/>
      </c>
      <c r="F35" t="str">
        <f t="shared" si="2"/>
        <v/>
      </c>
      <c r="G35" t="str">
        <f t="shared" si="3"/>
        <v/>
      </c>
    </row>
    <row r="36" spans="3:7" x14ac:dyDescent="0.25">
      <c r="C36">
        <v>0</v>
      </c>
      <c r="D36" t="str">
        <f t="shared" si="0"/>
        <v/>
      </c>
      <c r="E36" t="str">
        <f t="shared" si="1"/>
        <v/>
      </c>
      <c r="F36" t="str">
        <f t="shared" si="2"/>
        <v/>
      </c>
      <c r="G36" t="str">
        <f t="shared" si="3"/>
        <v/>
      </c>
    </row>
    <row r="37" spans="3:7" x14ac:dyDescent="0.25">
      <c r="C37">
        <v>0</v>
      </c>
      <c r="D37" t="str">
        <f t="shared" si="0"/>
        <v/>
      </c>
      <c r="E37" t="str">
        <f t="shared" si="1"/>
        <v/>
      </c>
      <c r="F37" t="str">
        <f t="shared" si="2"/>
        <v/>
      </c>
      <c r="G37" t="str">
        <f t="shared" si="3"/>
        <v/>
      </c>
    </row>
    <row r="38" spans="3:7" x14ac:dyDescent="0.25">
      <c r="C38">
        <v>0</v>
      </c>
      <c r="D38" t="str">
        <f t="shared" si="0"/>
        <v/>
      </c>
      <c r="E38" t="str">
        <f t="shared" si="1"/>
        <v/>
      </c>
      <c r="F38" t="str">
        <f t="shared" si="2"/>
        <v/>
      </c>
      <c r="G38" t="str">
        <f t="shared" si="3"/>
        <v/>
      </c>
    </row>
    <row r="39" spans="3:7" x14ac:dyDescent="0.25">
      <c r="C39">
        <v>0</v>
      </c>
      <c r="D39" t="str">
        <f t="shared" si="0"/>
        <v/>
      </c>
      <c r="E39" t="str">
        <f t="shared" si="1"/>
        <v/>
      </c>
      <c r="F39" t="str">
        <f t="shared" si="2"/>
        <v/>
      </c>
      <c r="G39" t="str">
        <f t="shared" si="3"/>
        <v/>
      </c>
    </row>
    <row r="40" spans="3:7" x14ac:dyDescent="0.25">
      <c r="C40">
        <v>0</v>
      </c>
      <c r="D40" t="str">
        <f t="shared" si="0"/>
        <v/>
      </c>
      <c r="E40" t="str">
        <f t="shared" si="1"/>
        <v/>
      </c>
      <c r="F40" t="str">
        <f t="shared" si="2"/>
        <v/>
      </c>
      <c r="G40" t="str">
        <f t="shared" si="3"/>
        <v/>
      </c>
    </row>
    <row r="41" spans="3:7" x14ac:dyDescent="0.25">
      <c r="C41">
        <v>0</v>
      </c>
      <c r="D41" t="str">
        <f t="shared" si="0"/>
        <v/>
      </c>
      <c r="E41" t="str">
        <f t="shared" si="1"/>
        <v/>
      </c>
      <c r="F41" t="str">
        <f t="shared" si="2"/>
        <v/>
      </c>
      <c r="G41" t="str">
        <f t="shared" si="3"/>
        <v/>
      </c>
    </row>
    <row r="42" spans="3:7" x14ac:dyDescent="0.25">
      <c r="C42">
        <v>0</v>
      </c>
      <c r="D42" t="str">
        <f t="shared" si="0"/>
        <v/>
      </c>
      <c r="E42" t="str">
        <f t="shared" si="1"/>
        <v/>
      </c>
      <c r="F42" t="str">
        <f t="shared" si="2"/>
        <v/>
      </c>
      <c r="G42" t="str">
        <f t="shared" si="3"/>
        <v/>
      </c>
    </row>
    <row r="43" spans="3:7" x14ac:dyDescent="0.25">
      <c r="C43">
        <v>0</v>
      </c>
      <c r="D43" t="str">
        <f t="shared" si="0"/>
        <v/>
      </c>
      <c r="E43" t="str">
        <f t="shared" si="1"/>
        <v/>
      </c>
      <c r="F43" t="str">
        <f t="shared" si="2"/>
        <v/>
      </c>
      <c r="G43" t="str">
        <f t="shared" si="3"/>
        <v/>
      </c>
    </row>
    <row r="44" spans="3:7" x14ac:dyDescent="0.25">
      <c r="C44">
        <v>0</v>
      </c>
      <c r="D44" t="str">
        <f t="shared" si="0"/>
        <v/>
      </c>
      <c r="E44" t="str">
        <f t="shared" si="1"/>
        <v/>
      </c>
      <c r="F44" t="str">
        <f t="shared" si="2"/>
        <v/>
      </c>
      <c r="G44" t="str">
        <f t="shared" si="3"/>
        <v/>
      </c>
    </row>
    <row r="45" spans="3:7" x14ac:dyDescent="0.25">
      <c r="C45">
        <v>0</v>
      </c>
      <c r="D45" t="str">
        <f t="shared" si="0"/>
        <v/>
      </c>
      <c r="E45" t="str">
        <f t="shared" si="1"/>
        <v/>
      </c>
      <c r="F45" t="str">
        <f t="shared" si="2"/>
        <v/>
      </c>
      <c r="G45" t="str">
        <f t="shared" si="3"/>
        <v/>
      </c>
    </row>
    <row r="46" spans="3:7" x14ac:dyDescent="0.25">
      <c r="C46">
        <v>0</v>
      </c>
      <c r="D46" t="str">
        <f t="shared" si="0"/>
        <v/>
      </c>
      <c r="E46" t="str">
        <f t="shared" si="1"/>
        <v/>
      </c>
      <c r="F46" t="str">
        <f t="shared" si="2"/>
        <v/>
      </c>
      <c r="G46" t="str">
        <f t="shared" si="3"/>
        <v/>
      </c>
    </row>
    <row r="47" spans="3:7" x14ac:dyDescent="0.25">
      <c r="C47">
        <v>0</v>
      </c>
      <c r="D47" t="str">
        <f t="shared" si="0"/>
        <v/>
      </c>
      <c r="E47" t="str">
        <f t="shared" si="1"/>
        <v/>
      </c>
      <c r="F47" t="str">
        <f t="shared" si="2"/>
        <v/>
      </c>
      <c r="G47" t="str">
        <f t="shared" si="3"/>
        <v/>
      </c>
    </row>
    <row r="48" spans="3:7" x14ac:dyDescent="0.25">
      <c r="C48">
        <v>0</v>
      </c>
      <c r="D48" t="str">
        <f t="shared" si="0"/>
        <v/>
      </c>
      <c r="E48" t="str">
        <f t="shared" si="1"/>
        <v/>
      </c>
      <c r="F48" t="str">
        <f t="shared" si="2"/>
        <v/>
      </c>
      <c r="G48" t="str">
        <f t="shared" si="3"/>
        <v/>
      </c>
    </row>
    <row r="49" spans="3:7" x14ac:dyDescent="0.25">
      <c r="C49">
        <v>0</v>
      </c>
      <c r="D49" t="str">
        <f t="shared" si="0"/>
        <v/>
      </c>
      <c r="E49" t="str">
        <f t="shared" si="1"/>
        <v/>
      </c>
      <c r="F49" t="str">
        <f t="shared" si="2"/>
        <v/>
      </c>
      <c r="G49" t="str">
        <f t="shared" si="3"/>
        <v/>
      </c>
    </row>
    <row r="50" spans="3:7" x14ac:dyDescent="0.25">
      <c r="C50">
        <v>0</v>
      </c>
      <c r="D50" t="str">
        <f t="shared" si="0"/>
        <v/>
      </c>
      <c r="E50" t="str">
        <f t="shared" si="1"/>
        <v/>
      </c>
      <c r="F50" t="str">
        <f t="shared" si="2"/>
        <v/>
      </c>
      <c r="G50" t="str">
        <f t="shared" si="3"/>
        <v/>
      </c>
    </row>
    <row r="51" spans="3:7" x14ac:dyDescent="0.25">
      <c r="C51">
        <v>0</v>
      </c>
      <c r="D51" t="str">
        <f t="shared" si="0"/>
        <v/>
      </c>
      <c r="E51" t="str">
        <f t="shared" si="1"/>
        <v/>
      </c>
      <c r="F51" t="str">
        <f t="shared" si="2"/>
        <v/>
      </c>
      <c r="G51" t="str">
        <f t="shared" si="3"/>
        <v/>
      </c>
    </row>
    <row r="52" spans="3:7" x14ac:dyDescent="0.25">
      <c r="C52">
        <v>0</v>
      </c>
      <c r="D52" t="str">
        <f t="shared" si="0"/>
        <v/>
      </c>
      <c r="E52" t="str">
        <f t="shared" si="1"/>
        <v/>
      </c>
      <c r="F52" t="str">
        <f t="shared" si="2"/>
        <v/>
      </c>
      <c r="G52" t="str">
        <f t="shared" si="3"/>
        <v/>
      </c>
    </row>
    <row r="53" spans="3:7" x14ac:dyDescent="0.25">
      <c r="C53">
        <v>0</v>
      </c>
      <c r="D53" t="str">
        <f t="shared" si="0"/>
        <v/>
      </c>
      <c r="E53" t="str">
        <f t="shared" si="1"/>
        <v/>
      </c>
      <c r="F53" t="str">
        <f t="shared" si="2"/>
        <v/>
      </c>
      <c r="G53" t="str">
        <f t="shared" si="3"/>
        <v/>
      </c>
    </row>
    <row r="54" spans="3:7" x14ac:dyDescent="0.25">
      <c r="C54">
        <v>0</v>
      </c>
      <c r="D54" t="str">
        <f t="shared" si="0"/>
        <v/>
      </c>
      <c r="E54" t="str">
        <f t="shared" si="1"/>
        <v/>
      </c>
      <c r="F54" t="str">
        <f t="shared" si="2"/>
        <v/>
      </c>
      <c r="G54" t="str">
        <f t="shared" si="3"/>
        <v/>
      </c>
    </row>
    <row r="55" spans="3:7" x14ac:dyDescent="0.25">
      <c r="C55">
        <v>0</v>
      </c>
      <c r="D55" t="str">
        <f t="shared" si="0"/>
        <v/>
      </c>
      <c r="E55" t="str">
        <f t="shared" si="1"/>
        <v/>
      </c>
      <c r="F55" t="str">
        <f t="shared" si="2"/>
        <v/>
      </c>
      <c r="G55" t="str">
        <f t="shared" si="3"/>
        <v/>
      </c>
    </row>
    <row r="56" spans="3:7" x14ac:dyDescent="0.25">
      <c r="C56">
        <v>0</v>
      </c>
      <c r="D56" t="str">
        <f t="shared" si="0"/>
        <v/>
      </c>
      <c r="E56" t="str">
        <f t="shared" si="1"/>
        <v/>
      </c>
      <c r="F56" t="str">
        <f t="shared" si="2"/>
        <v/>
      </c>
      <c r="G56" t="str">
        <f t="shared" si="3"/>
        <v/>
      </c>
    </row>
    <row r="57" spans="3:7" x14ac:dyDescent="0.25">
      <c r="C57">
        <v>0</v>
      </c>
      <c r="D57" t="str">
        <f t="shared" si="0"/>
        <v/>
      </c>
      <c r="E57" t="str">
        <f t="shared" si="1"/>
        <v/>
      </c>
      <c r="F57" t="str">
        <f t="shared" si="2"/>
        <v/>
      </c>
      <c r="G57" t="str">
        <f t="shared" si="3"/>
        <v/>
      </c>
    </row>
    <row r="58" spans="3:7" x14ac:dyDescent="0.25">
      <c r="C58">
        <v>0</v>
      </c>
      <c r="D58" t="str">
        <f t="shared" ref="D58:D89" si="4">IF(OR(C58 = "Media", C58="Alta",C58="Altissima"),"Altissimo","")</f>
        <v/>
      </c>
      <c r="E58" t="str">
        <f t="shared" ref="E58:E89" si="5">IF(C58="Bassa","Alto","")</f>
        <v/>
      </c>
      <c r="F58" t="str">
        <f t="shared" ref="F58:F89" si="6">IF(C58="Molto bassa","Medio","")</f>
        <v/>
      </c>
      <c r="G58" t="str">
        <f t="shared" ref="G58:G89" si="7">CONCATENATE(D58,E58,F58)</f>
        <v/>
      </c>
    </row>
    <row r="59" spans="3:7" x14ac:dyDescent="0.25">
      <c r="C59">
        <v>0</v>
      </c>
      <c r="D59" t="str">
        <f t="shared" si="4"/>
        <v/>
      </c>
      <c r="E59" t="str">
        <f t="shared" si="5"/>
        <v/>
      </c>
      <c r="F59" t="str">
        <f t="shared" si="6"/>
        <v/>
      </c>
      <c r="G59" t="str">
        <f t="shared" si="7"/>
        <v/>
      </c>
    </row>
    <row r="60" spans="3:7" x14ac:dyDescent="0.25">
      <c r="C60">
        <v>0</v>
      </c>
      <c r="D60" t="str">
        <f t="shared" si="4"/>
        <v/>
      </c>
      <c r="E60" t="str">
        <f t="shared" si="5"/>
        <v/>
      </c>
      <c r="F60" t="str">
        <f t="shared" si="6"/>
        <v/>
      </c>
      <c r="G60" t="str">
        <f t="shared" si="7"/>
        <v/>
      </c>
    </row>
    <row r="61" spans="3:7" x14ac:dyDescent="0.25">
      <c r="C61">
        <v>0</v>
      </c>
      <c r="D61" t="str">
        <f t="shared" si="4"/>
        <v/>
      </c>
      <c r="E61" t="str">
        <f t="shared" si="5"/>
        <v/>
      </c>
      <c r="F61" t="str">
        <f t="shared" si="6"/>
        <v/>
      </c>
      <c r="G61" t="str">
        <f t="shared" si="7"/>
        <v/>
      </c>
    </row>
    <row r="62" spans="3:7" x14ac:dyDescent="0.25">
      <c r="C62">
        <v>0</v>
      </c>
      <c r="D62" t="str">
        <f t="shared" si="4"/>
        <v/>
      </c>
      <c r="E62" t="str">
        <f t="shared" si="5"/>
        <v/>
      </c>
      <c r="F62" t="str">
        <f t="shared" si="6"/>
        <v/>
      </c>
      <c r="G62" t="str">
        <f t="shared" si="7"/>
        <v/>
      </c>
    </row>
    <row r="63" spans="3:7" x14ac:dyDescent="0.25">
      <c r="C63">
        <v>0</v>
      </c>
      <c r="D63" t="str">
        <f t="shared" si="4"/>
        <v/>
      </c>
      <c r="E63" t="str">
        <f t="shared" si="5"/>
        <v/>
      </c>
      <c r="F63" t="str">
        <f t="shared" si="6"/>
        <v/>
      </c>
      <c r="G63" t="str">
        <f t="shared" si="7"/>
        <v/>
      </c>
    </row>
    <row r="64" spans="3:7" x14ac:dyDescent="0.25">
      <c r="C64">
        <v>0</v>
      </c>
      <c r="D64" t="str">
        <f t="shared" si="4"/>
        <v/>
      </c>
      <c r="E64" t="str">
        <f t="shared" si="5"/>
        <v/>
      </c>
      <c r="F64" t="str">
        <f t="shared" si="6"/>
        <v/>
      </c>
      <c r="G64" t="str">
        <f t="shared" si="7"/>
        <v/>
      </c>
    </row>
    <row r="65" spans="3:7" x14ac:dyDescent="0.25">
      <c r="C65">
        <v>0</v>
      </c>
      <c r="D65" t="str">
        <f t="shared" si="4"/>
        <v/>
      </c>
      <c r="E65" t="str">
        <f t="shared" si="5"/>
        <v/>
      </c>
      <c r="F65" t="str">
        <f t="shared" si="6"/>
        <v/>
      </c>
      <c r="G65" t="str">
        <f t="shared" si="7"/>
        <v/>
      </c>
    </row>
    <row r="66" spans="3:7" x14ac:dyDescent="0.25">
      <c r="C66">
        <v>0</v>
      </c>
      <c r="D66" t="str">
        <f t="shared" si="4"/>
        <v/>
      </c>
      <c r="E66" t="str">
        <f t="shared" si="5"/>
        <v/>
      </c>
      <c r="F66" t="str">
        <f t="shared" si="6"/>
        <v/>
      </c>
      <c r="G66" t="str">
        <f t="shared" si="7"/>
        <v/>
      </c>
    </row>
    <row r="67" spans="3:7" x14ac:dyDescent="0.25">
      <c r="C67">
        <v>0</v>
      </c>
      <c r="D67" t="str">
        <f t="shared" si="4"/>
        <v/>
      </c>
      <c r="E67" t="str">
        <f t="shared" si="5"/>
        <v/>
      </c>
      <c r="F67" t="str">
        <f t="shared" si="6"/>
        <v/>
      </c>
      <c r="G67" t="str">
        <f t="shared" si="7"/>
        <v/>
      </c>
    </row>
    <row r="68" spans="3:7" x14ac:dyDescent="0.25">
      <c r="C68">
        <v>0</v>
      </c>
      <c r="D68" t="str">
        <f t="shared" si="4"/>
        <v/>
      </c>
      <c r="E68" t="str">
        <f t="shared" si="5"/>
        <v/>
      </c>
      <c r="F68" t="str">
        <f t="shared" si="6"/>
        <v/>
      </c>
      <c r="G68" t="str">
        <f t="shared" si="7"/>
        <v/>
      </c>
    </row>
    <row r="69" spans="3:7" x14ac:dyDescent="0.25">
      <c r="C69">
        <v>0</v>
      </c>
      <c r="D69" t="str">
        <f t="shared" si="4"/>
        <v/>
      </c>
      <c r="E69" t="str">
        <f t="shared" si="5"/>
        <v/>
      </c>
      <c r="F69" t="str">
        <f t="shared" si="6"/>
        <v/>
      </c>
      <c r="G69" t="str">
        <f t="shared" si="7"/>
        <v/>
      </c>
    </row>
    <row r="70" spans="3:7" x14ac:dyDescent="0.25">
      <c r="C70">
        <v>0</v>
      </c>
      <c r="D70" t="str">
        <f t="shared" si="4"/>
        <v/>
      </c>
      <c r="E70" t="str">
        <f t="shared" si="5"/>
        <v/>
      </c>
      <c r="F70" t="str">
        <f t="shared" si="6"/>
        <v/>
      </c>
      <c r="G70" t="str">
        <f t="shared" si="7"/>
        <v/>
      </c>
    </row>
    <row r="71" spans="3:7" x14ac:dyDescent="0.25">
      <c r="C71">
        <v>0</v>
      </c>
      <c r="D71" t="str">
        <f t="shared" si="4"/>
        <v/>
      </c>
      <c r="E71" t="str">
        <f t="shared" si="5"/>
        <v/>
      </c>
      <c r="F71" t="str">
        <f t="shared" si="6"/>
        <v/>
      </c>
      <c r="G71" t="str">
        <f t="shared" si="7"/>
        <v/>
      </c>
    </row>
    <row r="72" spans="3:7" x14ac:dyDescent="0.25">
      <c r="C72">
        <v>0</v>
      </c>
      <c r="D72" t="str">
        <f t="shared" si="4"/>
        <v/>
      </c>
      <c r="E72" t="str">
        <f t="shared" si="5"/>
        <v/>
      </c>
      <c r="F72" t="str">
        <f t="shared" si="6"/>
        <v/>
      </c>
      <c r="G72" t="str">
        <f t="shared" si="7"/>
        <v/>
      </c>
    </row>
    <row r="73" spans="3:7" x14ac:dyDescent="0.25">
      <c r="C73">
        <v>0</v>
      </c>
      <c r="D73" t="str">
        <f t="shared" si="4"/>
        <v/>
      </c>
      <c r="E73" t="str">
        <f t="shared" si="5"/>
        <v/>
      </c>
      <c r="F73" t="str">
        <f t="shared" si="6"/>
        <v/>
      </c>
      <c r="G73" t="str">
        <f t="shared" si="7"/>
        <v/>
      </c>
    </row>
    <row r="74" spans="3:7" x14ac:dyDescent="0.25">
      <c r="C74">
        <v>0</v>
      </c>
      <c r="D74" t="str">
        <f t="shared" si="4"/>
        <v/>
      </c>
      <c r="E74" t="str">
        <f t="shared" si="5"/>
        <v/>
      </c>
      <c r="F74" t="str">
        <f t="shared" si="6"/>
        <v/>
      </c>
      <c r="G74" t="str">
        <f t="shared" si="7"/>
        <v/>
      </c>
    </row>
    <row r="75" spans="3:7" x14ac:dyDescent="0.25">
      <c r="C75">
        <v>0</v>
      </c>
      <c r="D75" t="str">
        <f t="shared" si="4"/>
        <v/>
      </c>
      <c r="E75" t="str">
        <f t="shared" si="5"/>
        <v/>
      </c>
      <c r="F75" t="str">
        <f t="shared" si="6"/>
        <v/>
      </c>
      <c r="G75" t="str">
        <f t="shared" si="7"/>
        <v/>
      </c>
    </row>
    <row r="76" spans="3:7" x14ac:dyDescent="0.25">
      <c r="C76">
        <v>0</v>
      </c>
      <c r="D76" t="str">
        <f t="shared" si="4"/>
        <v/>
      </c>
      <c r="E76" t="str">
        <f t="shared" si="5"/>
        <v/>
      </c>
      <c r="F76" t="str">
        <f t="shared" si="6"/>
        <v/>
      </c>
      <c r="G76" t="str">
        <f t="shared" si="7"/>
        <v/>
      </c>
    </row>
    <row r="77" spans="3:7" x14ac:dyDescent="0.25">
      <c r="C77">
        <v>0</v>
      </c>
      <c r="D77" t="str">
        <f t="shared" si="4"/>
        <v/>
      </c>
      <c r="E77" t="str">
        <f t="shared" si="5"/>
        <v/>
      </c>
      <c r="F77" t="str">
        <f t="shared" si="6"/>
        <v/>
      </c>
      <c r="G77" t="str">
        <f t="shared" si="7"/>
        <v/>
      </c>
    </row>
    <row r="78" spans="3:7" x14ac:dyDescent="0.25">
      <c r="C78">
        <v>0</v>
      </c>
      <c r="D78" t="str">
        <f t="shared" si="4"/>
        <v/>
      </c>
      <c r="E78" t="str">
        <f t="shared" si="5"/>
        <v/>
      </c>
      <c r="F78" t="str">
        <f t="shared" si="6"/>
        <v/>
      </c>
      <c r="G78" t="str">
        <f t="shared" si="7"/>
        <v/>
      </c>
    </row>
    <row r="79" spans="3:7" x14ac:dyDescent="0.25">
      <c r="C79">
        <v>0</v>
      </c>
      <c r="D79" t="str">
        <f t="shared" si="4"/>
        <v/>
      </c>
      <c r="E79" t="str">
        <f t="shared" si="5"/>
        <v/>
      </c>
      <c r="F79" t="str">
        <f t="shared" si="6"/>
        <v/>
      </c>
      <c r="G79" t="str">
        <f t="shared" si="7"/>
        <v/>
      </c>
    </row>
    <row r="80" spans="3:7" x14ac:dyDescent="0.25">
      <c r="C80">
        <v>0</v>
      </c>
      <c r="D80" t="str">
        <f t="shared" si="4"/>
        <v/>
      </c>
      <c r="E80" t="str">
        <f t="shared" si="5"/>
        <v/>
      </c>
      <c r="F80" t="str">
        <f t="shared" si="6"/>
        <v/>
      </c>
      <c r="G80" t="str">
        <f t="shared" si="7"/>
        <v/>
      </c>
    </row>
    <row r="81" spans="3:7" x14ac:dyDescent="0.25">
      <c r="C81">
        <v>0</v>
      </c>
      <c r="D81" t="str">
        <f t="shared" si="4"/>
        <v/>
      </c>
      <c r="E81" t="str">
        <f t="shared" si="5"/>
        <v/>
      </c>
      <c r="F81" t="str">
        <f t="shared" si="6"/>
        <v/>
      </c>
      <c r="G81" t="str">
        <f t="shared" si="7"/>
        <v/>
      </c>
    </row>
    <row r="82" spans="3:7" x14ac:dyDescent="0.25">
      <c r="C82">
        <v>0</v>
      </c>
      <c r="D82" t="str">
        <f t="shared" si="4"/>
        <v/>
      </c>
      <c r="E82" t="str">
        <f t="shared" si="5"/>
        <v/>
      </c>
      <c r="F82" t="str">
        <f t="shared" si="6"/>
        <v/>
      </c>
      <c r="G82" t="str">
        <f t="shared" si="7"/>
        <v/>
      </c>
    </row>
    <row r="83" spans="3:7" x14ac:dyDescent="0.25">
      <c r="C83">
        <v>0</v>
      </c>
      <c r="D83" t="str">
        <f t="shared" si="4"/>
        <v/>
      </c>
      <c r="E83" t="str">
        <f t="shared" si="5"/>
        <v/>
      </c>
      <c r="F83" t="str">
        <f t="shared" si="6"/>
        <v/>
      </c>
      <c r="G83" t="str">
        <f t="shared" si="7"/>
        <v/>
      </c>
    </row>
    <row r="84" spans="3:7" x14ac:dyDescent="0.25">
      <c r="C84">
        <v>0</v>
      </c>
      <c r="D84" t="str">
        <f t="shared" si="4"/>
        <v/>
      </c>
      <c r="E84" t="str">
        <f t="shared" si="5"/>
        <v/>
      </c>
      <c r="F84" t="str">
        <f t="shared" si="6"/>
        <v/>
      </c>
      <c r="G84" t="str">
        <f t="shared" si="7"/>
        <v/>
      </c>
    </row>
    <row r="85" spans="3:7" x14ac:dyDescent="0.25">
      <c r="C85">
        <v>0</v>
      </c>
      <c r="D85" t="str">
        <f t="shared" si="4"/>
        <v/>
      </c>
      <c r="E85" t="str">
        <f t="shared" si="5"/>
        <v/>
      </c>
      <c r="F85" t="str">
        <f t="shared" si="6"/>
        <v/>
      </c>
      <c r="G85" t="str">
        <f t="shared" si="7"/>
        <v/>
      </c>
    </row>
    <row r="86" spans="3:7" x14ac:dyDescent="0.25">
      <c r="C86">
        <v>0</v>
      </c>
      <c r="D86" t="str">
        <f t="shared" si="4"/>
        <v/>
      </c>
      <c r="E86" t="str">
        <f t="shared" si="5"/>
        <v/>
      </c>
      <c r="F86" t="str">
        <f t="shared" si="6"/>
        <v/>
      </c>
      <c r="G86" t="str">
        <f t="shared" si="7"/>
        <v/>
      </c>
    </row>
    <row r="87" spans="3:7" x14ac:dyDescent="0.25">
      <c r="C87">
        <v>0</v>
      </c>
      <c r="D87" t="str">
        <f t="shared" si="4"/>
        <v/>
      </c>
      <c r="E87" t="str">
        <f t="shared" si="5"/>
        <v/>
      </c>
      <c r="F87" t="str">
        <f t="shared" si="6"/>
        <v/>
      </c>
      <c r="G87" t="str">
        <f t="shared" si="7"/>
        <v/>
      </c>
    </row>
    <row r="88" spans="3:7" x14ac:dyDescent="0.25">
      <c r="C88">
        <v>0</v>
      </c>
      <c r="D88" t="str">
        <f t="shared" si="4"/>
        <v/>
      </c>
      <c r="E88" t="str">
        <f t="shared" si="5"/>
        <v/>
      </c>
      <c r="F88" t="str">
        <f t="shared" si="6"/>
        <v/>
      </c>
      <c r="G88" t="str">
        <f t="shared" si="7"/>
        <v/>
      </c>
    </row>
    <row r="89" spans="3:7" x14ac:dyDescent="0.25">
      <c r="C89">
        <v>0</v>
      </c>
      <c r="D89" t="str">
        <f t="shared" si="4"/>
        <v/>
      </c>
      <c r="E89" t="str">
        <f t="shared" si="5"/>
        <v/>
      </c>
      <c r="F89" t="str">
        <f t="shared" si="6"/>
        <v/>
      </c>
      <c r="G89" t="str">
        <f t="shared" si="7"/>
        <v/>
      </c>
    </row>
    <row r="90" spans="3:7" x14ac:dyDescent="0.25">
      <c r="C90">
        <v>0</v>
      </c>
      <c r="D90" t="str">
        <f t="shared" ref="D90:D121" si="8">IF(OR(C90 = "Media", C90="Alta",C90="Altissima"),"Altissimo","")</f>
        <v/>
      </c>
      <c r="E90" t="str">
        <f t="shared" ref="E90:E121" si="9">IF(C90="Bassa","Alto","")</f>
        <v/>
      </c>
      <c r="F90" t="str">
        <f t="shared" ref="F90:F121" si="10">IF(C90="Molto bassa","Medio","")</f>
        <v/>
      </c>
      <c r="G90" t="str">
        <f t="shared" ref="G90:G121" si="11">CONCATENATE(D90,E90,F90)</f>
        <v/>
      </c>
    </row>
    <row r="91" spans="3:7" x14ac:dyDescent="0.25">
      <c r="C91">
        <v>0</v>
      </c>
      <c r="D91" t="str">
        <f t="shared" si="8"/>
        <v/>
      </c>
      <c r="E91" t="str">
        <f t="shared" si="9"/>
        <v/>
      </c>
      <c r="F91" t="str">
        <f t="shared" si="10"/>
        <v/>
      </c>
      <c r="G91" t="str">
        <f t="shared" si="11"/>
        <v/>
      </c>
    </row>
    <row r="92" spans="3:7" x14ac:dyDescent="0.25">
      <c r="C92">
        <v>0</v>
      </c>
      <c r="D92" t="str">
        <f t="shared" si="8"/>
        <v/>
      </c>
      <c r="E92" t="str">
        <f t="shared" si="9"/>
        <v/>
      </c>
      <c r="F92" t="str">
        <f t="shared" si="10"/>
        <v/>
      </c>
      <c r="G92" t="str">
        <f t="shared" si="11"/>
        <v/>
      </c>
    </row>
    <row r="93" spans="3:7" x14ac:dyDescent="0.25">
      <c r="C93">
        <v>0</v>
      </c>
      <c r="D93" t="str">
        <f t="shared" si="8"/>
        <v/>
      </c>
      <c r="E93" t="str">
        <f t="shared" si="9"/>
        <v/>
      </c>
      <c r="F93" t="str">
        <f t="shared" si="10"/>
        <v/>
      </c>
      <c r="G93" t="str">
        <f t="shared" si="11"/>
        <v/>
      </c>
    </row>
    <row r="94" spans="3:7" x14ac:dyDescent="0.25">
      <c r="C94">
        <v>0</v>
      </c>
      <c r="D94" t="str">
        <f t="shared" si="8"/>
        <v/>
      </c>
      <c r="E94" t="str">
        <f t="shared" si="9"/>
        <v/>
      </c>
      <c r="F94" t="str">
        <f t="shared" si="10"/>
        <v/>
      </c>
      <c r="G94" t="str">
        <f t="shared" si="11"/>
        <v/>
      </c>
    </row>
    <row r="95" spans="3:7" x14ac:dyDescent="0.25">
      <c r="C95">
        <v>0</v>
      </c>
      <c r="D95" t="str">
        <f t="shared" si="8"/>
        <v/>
      </c>
      <c r="E95" t="str">
        <f t="shared" si="9"/>
        <v/>
      </c>
      <c r="F95" t="str">
        <f t="shared" si="10"/>
        <v/>
      </c>
      <c r="G95" t="str">
        <f t="shared" si="11"/>
        <v/>
      </c>
    </row>
    <row r="96" spans="3:7" x14ac:dyDescent="0.25">
      <c r="C96">
        <v>0</v>
      </c>
      <c r="D96" t="str">
        <f t="shared" si="8"/>
        <v/>
      </c>
      <c r="E96" t="str">
        <f t="shared" si="9"/>
        <v/>
      </c>
      <c r="F96" t="str">
        <f t="shared" si="10"/>
        <v/>
      </c>
      <c r="G96" t="str">
        <f t="shared" si="11"/>
        <v/>
      </c>
    </row>
    <row r="97" spans="3:7" x14ac:dyDescent="0.25">
      <c r="C97">
        <v>0</v>
      </c>
      <c r="D97" t="str">
        <f t="shared" si="8"/>
        <v/>
      </c>
      <c r="E97" t="str">
        <f t="shared" si="9"/>
        <v/>
      </c>
      <c r="F97" t="str">
        <f t="shared" si="10"/>
        <v/>
      </c>
      <c r="G97" t="str">
        <f t="shared" si="11"/>
        <v/>
      </c>
    </row>
    <row r="98" spans="3:7" x14ac:dyDescent="0.25">
      <c r="C98">
        <v>0</v>
      </c>
      <c r="D98" t="str">
        <f t="shared" si="8"/>
        <v/>
      </c>
      <c r="E98" t="str">
        <f t="shared" si="9"/>
        <v/>
      </c>
      <c r="F98" t="str">
        <f t="shared" si="10"/>
        <v/>
      </c>
      <c r="G98" t="str">
        <f t="shared" si="11"/>
        <v/>
      </c>
    </row>
    <row r="99" spans="3:7" x14ac:dyDescent="0.25">
      <c r="C99">
        <v>0</v>
      </c>
      <c r="D99" t="str">
        <f t="shared" si="8"/>
        <v/>
      </c>
      <c r="E99" t="str">
        <f t="shared" si="9"/>
        <v/>
      </c>
      <c r="F99" t="str">
        <f t="shared" si="10"/>
        <v/>
      </c>
      <c r="G99" t="str">
        <f t="shared" si="11"/>
        <v/>
      </c>
    </row>
    <row r="100" spans="3:7" x14ac:dyDescent="0.25">
      <c r="C100">
        <v>0</v>
      </c>
      <c r="D100" t="str">
        <f t="shared" si="8"/>
        <v/>
      </c>
      <c r="E100" t="str">
        <f t="shared" si="9"/>
        <v/>
      </c>
      <c r="F100" t="str">
        <f t="shared" si="10"/>
        <v/>
      </c>
      <c r="G100" t="str">
        <f t="shared" si="11"/>
        <v/>
      </c>
    </row>
    <row r="101" spans="3:7" x14ac:dyDescent="0.25">
      <c r="C101">
        <v>0</v>
      </c>
      <c r="D101" t="str">
        <f t="shared" si="8"/>
        <v/>
      </c>
      <c r="E101" t="str">
        <f t="shared" si="9"/>
        <v/>
      </c>
      <c r="F101" t="str">
        <f t="shared" si="10"/>
        <v/>
      </c>
      <c r="G101" t="str">
        <f t="shared" si="11"/>
        <v/>
      </c>
    </row>
    <row r="102" spans="3:7" x14ac:dyDescent="0.25">
      <c r="C102">
        <v>0</v>
      </c>
      <c r="D102" t="str">
        <f t="shared" si="8"/>
        <v/>
      </c>
      <c r="E102" t="str">
        <f t="shared" si="9"/>
        <v/>
      </c>
      <c r="F102" t="str">
        <f t="shared" si="10"/>
        <v/>
      </c>
      <c r="G102" t="str">
        <f t="shared" si="11"/>
        <v/>
      </c>
    </row>
    <row r="103" spans="3:7" x14ac:dyDescent="0.25">
      <c r="C103">
        <v>0</v>
      </c>
      <c r="D103" t="str">
        <f t="shared" si="8"/>
        <v/>
      </c>
      <c r="E103" t="str">
        <f t="shared" si="9"/>
        <v/>
      </c>
      <c r="F103" t="str">
        <f t="shared" si="10"/>
        <v/>
      </c>
      <c r="G103" t="str">
        <f t="shared" si="11"/>
        <v/>
      </c>
    </row>
    <row r="104" spans="3:7" x14ac:dyDescent="0.25">
      <c r="C104">
        <v>0</v>
      </c>
      <c r="D104" t="str">
        <f t="shared" si="8"/>
        <v/>
      </c>
      <c r="E104" t="str">
        <f t="shared" si="9"/>
        <v/>
      </c>
      <c r="F104" t="str">
        <f t="shared" si="10"/>
        <v/>
      </c>
      <c r="G104" t="str">
        <f t="shared" si="11"/>
        <v/>
      </c>
    </row>
    <row r="105" spans="3:7" x14ac:dyDescent="0.25">
      <c r="C105">
        <v>0</v>
      </c>
      <c r="D105" t="str">
        <f t="shared" si="8"/>
        <v/>
      </c>
      <c r="E105" t="str">
        <f t="shared" si="9"/>
        <v/>
      </c>
      <c r="F105" t="str">
        <f t="shared" si="10"/>
        <v/>
      </c>
      <c r="G105" t="str">
        <f t="shared" si="11"/>
        <v/>
      </c>
    </row>
    <row r="106" spans="3:7" x14ac:dyDescent="0.25">
      <c r="C106">
        <v>0</v>
      </c>
      <c r="D106" t="str">
        <f t="shared" si="8"/>
        <v/>
      </c>
      <c r="E106" t="str">
        <f t="shared" si="9"/>
        <v/>
      </c>
      <c r="F106" t="str">
        <f t="shared" si="10"/>
        <v/>
      </c>
      <c r="G106" t="str">
        <f t="shared" si="11"/>
        <v/>
      </c>
    </row>
    <row r="107" spans="3:7" x14ac:dyDescent="0.25">
      <c r="C107">
        <v>0</v>
      </c>
      <c r="D107" t="str">
        <f t="shared" si="8"/>
        <v/>
      </c>
      <c r="E107" t="str">
        <f t="shared" si="9"/>
        <v/>
      </c>
      <c r="F107" t="str">
        <f t="shared" si="10"/>
        <v/>
      </c>
      <c r="G107" t="str">
        <f t="shared" si="11"/>
        <v/>
      </c>
    </row>
    <row r="108" spans="3:7" x14ac:dyDescent="0.25">
      <c r="C108">
        <v>0</v>
      </c>
      <c r="D108" t="str">
        <f t="shared" si="8"/>
        <v/>
      </c>
      <c r="E108" t="str">
        <f t="shared" si="9"/>
        <v/>
      </c>
      <c r="F108" t="str">
        <f t="shared" si="10"/>
        <v/>
      </c>
      <c r="G108" t="str">
        <f t="shared" si="11"/>
        <v/>
      </c>
    </row>
    <row r="109" spans="3:7" x14ac:dyDescent="0.25">
      <c r="C109">
        <v>0</v>
      </c>
      <c r="D109" t="str">
        <f t="shared" si="8"/>
        <v/>
      </c>
      <c r="E109" t="str">
        <f t="shared" si="9"/>
        <v/>
      </c>
      <c r="F109" t="str">
        <f t="shared" si="10"/>
        <v/>
      </c>
      <c r="G109" t="str">
        <f t="shared" si="11"/>
        <v/>
      </c>
    </row>
    <row r="110" spans="3:7" x14ac:dyDescent="0.25">
      <c r="C110">
        <v>0</v>
      </c>
      <c r="D110" t="str">
        <f t="shared" si="8"/>
        <v/>
      </c>
      <c r="E110" t="str">
        <f t="shared" si="9"/>
        <v/>
      </c>
      <c r="F110" t="str">
        <f t="shared" si="10"/>
        <v/>
      </c>
      <c r="G110" t="str">
        <f t="shared" si="11"/>
        <v/>
      </c>
    </row>
    <row r="111" spans="3:7" x14ac:dyDescent="0.25">
      <c r="C111">
        <v>0</v>
      </c>
      <c r="D111" t="str">
        <f t="shared" si="8"/>
        <v/>
      </c>
      <c r="E111" t="str">
        <f t="shared" si="9"/>
        <v/>
      </c>
      <c r="F111" t="str">
        <f t="shared" si="10"/>
        <v/>
      </c>
      <c r="G111" t="str">
        <f t="shared" si="11"/>
        <v/>
      </c>
    </row>
    <row r="112" spans="3:7" x14ac:dyDescent="0.25">
      <c r="C112">
        <v>0</v>
      </c>
      <c r="D112" t="str">
        <f t="shared" si="8"/>
        <v/>
      </c>
      <c r="E112" t="str">
        <f t="shared" si="9"/>
        <v/>
      </c>
      <c r="F112" t="str">
        <f t="shared" si="10"/>
        <v/>
      </c>
      <c r="G112" t="str">
        <f t="shared" si="11"/>
        <v/>
      </c>
    </row>
    <row r="113" spans="3:7" x14ac:dyDescent="0.25">
      <c r="C113">
        <v>0</v>
      </c>
      <c r="D113" t="str">
        <f t="shared" si="8"/>
        <v/>
      </c>
      <c r="E113" t="str">
        <f t="shared" si="9"/>
        <v/>
      </c>
      <c r="F113" t="str">
        <f t="shared" si="10"/>
        <v/>
      </c>
      <c r="G113" t="str">
        <f t="shared" si="11"/>
        <v/>
      </c>
    </row>
    <row r="114" spans="3:7" x14ac:dyDescent="0.25">
      <c r="C114">
        <v>0</v>
      </c>
      <c r="D114" t="str">
        <f t="shared" si="8"/>
        <v/>
      </c>
      <c r="E114" t="str">
        <f t="shared" si="9"/>
        <v/>
      </c>
      <c r="F114" t="str">
        <f t="shared" si="10"/>
        <v/>
      </c>
      <c r="G114" t="str">
        <f t="shared" si="11"/>
        <v/>
      </c>
    </row>
    <row r="115" spans="3:7" x14ac:dyDescent="0.25">
      <c r="C115">
        <v>0</v>
      </c>
      <c r="D115" t="str">
        <f t="shared" si="8"/>
        <v/>
      </c>
      <c r="E115" t="str">
        <f t="shared" si="9"/>
        <v/>
      </c>
      <c r="F115" t="str">
        <f t="shared" si="10"/>
        <v/>
      </c>
      <c r="G115" t="str">
        <f t="shared" si="11"/>
        <v/>
      </c>
    </row>
    <row r="116" spans="3:7" x14ac:dyDescent="0.25">
      <c r="C116">
        <v>0</v>
      </c>
      <c r="D116" t="str">
        <f t="shared" si="8"/>
        <v/>
      </c>
      <c r="E116" t="str">
        <f t="shared" si="9"/>
        <v/>
      </c>
      <c r="F116" t="str">
        <f t="shared" si="10"/>
        <v/>
      </c>
      <c r="G116" t="str">
        <f t="shared" si="11"/>
        <v/>
      </c>
    </row>
    <row r="117" spans="3:7" x14ac:dyDescent="0.25">
      <c r="C117">
        <v>0</v>
      </c>
      <c r="D117" t="str">
        <f t="shared" si="8"/>
        <v/>
      </c>
      <c r="E117" t="str">
        <f t="shared" si="9"/>
        <v/>
      </c>
      <c r="F117" t="str">
        <f t="shared" si="10"/>
        <v/>
      </c>
      <c r="G117" t="str">
        <f t="shared" si="11"/>
        <v/>
      </c>
    </row>
    <row r="118" spans="3:7" x14ac:dyDescent="0.25">
      <c r="C118">
        <v>0</v>
      </c>
      <c r="D118" t="str">
        <f t="shared" si="8"/>
        <v/>
      </c>
      <c r="E118" t="str">
        <f t="shared" si="9"/>
        <v/>
      </c>
      <c r="F118" t="str">
        <f t="shared" si="10"/>
        <v/>
      </c>
      <c r="G118" t="str">
        <f t="shared" si="11"/>
        <v/>
      </c>
    </row>
    <row r="119" spans="3:7" x14ac:dyDescent="0.25">
      <c r="C119">
        <v>0</v>
      </c>
      <c r="D119" t="str">
        <f t="shared" si="8"/>
        <v/>
      </c>
      <c r="E119" t="str">
        <f t="shared" si="9"/>
        <v/>
      </c>
      <c r="F119" t="str">
        <f t="shared" si="10"/>
        <v/>
      </c>
      <c r="G119" t="str">
        <f t="shared" si="11"/>
        <v/>
      </c>
    </row>
    <row r="120" spans="3:7" x14ac:dyDescent="0.25">
      <c r="C120">
        <v>0</v>
      </c>
      <c r="D120" t="str">
        <f t="shared" si="8"/>
        <v/>
      </c>
      <c r="E120" t="str">
        <f t="shared" si="9"/>
        <v/>
      </c>
      <c r="F120" t="str">
        <f t="shared" si="10"/>
        <v/>
      </c>
      <c r="G120" t="str">
        <f t="shared" si="11"/>
        <v/>
      </c>
    </row>
    <row r="121" spans="3:7" x14ac:dyDescent="0.25">
      <c r="C121">
        <v>0</v>
      </c>
      <c r="D121" t="str">
        <f t="shared" si="8"/>
        <v/>
      </c>
      <c r="E121" t="str">
        <f t="shared" si="9"/>
        <v/>
      </c>
      <c r="F121" t="str">
        <f t="shared" si="10"/>
        <v/>
      </c>
      <c r="G121" t="str">
        <f t="shared" si="11"/>
        <v/>
      </c>
    </row>
    <row r="122" spans="3:7" x14ac:dyDescent="0.25">
      <c r="C122">
        <v>0</v>
      </c>
      <c r="D122" t="str">
        <f t="shared" ref="D122:D128" si="12">IF(OR(C122 = "Media", C122="Alta",C122="Altissima"),"Altissimo","")</f>
        <v/>
      </c>
      <c r="E122" t="str">
        <f t="shared" ref="E122:E128" si="13">IF(C122="Bassa","Alto","")</f>
        <v/>
      </c>
      <c r="F122" t="str">
        <f t="shared" ref="F122:F128" si="14">IF(C122="Molto bassa","Medio","")</f>
        <v/>
      </c>
      <c r="G122" t="str">
        <f t="shared" ref="G122:G128" si="15">CONCATENATE(D122,E122,F122)</f>
        <v/>
      </c>
    </row>
    <row r="123" spans="3:7" x14ac:dyDescent="0.25">
      <c r="C123">
        <v>0</v>
      </c>
      <c r="D123" t="str">
        <f t="shared" si="12"/>
        <v/>
      </c>
      <c r="E123" t="str">
        <f t="shared" si="13"/>
        <v/>
      </c>
      <c r="F123" t="str">
        <f t="shared" si="14"/>
        <v/>
      </c>
      <c r="G123" t="str">
        <f t="shared" si="15"/>
        <v/>
      </c>
    </row>
    <row r="124" spans="3:7" x14ac:dyDescent="0.25">
      <c r="C124">
        <v>0</v>
      </c>
      <c r="D124" t="str">
        <f t="shared" si="12"/>
        <v/>
      </c>
      <c r="E124" t="str">
        <f t="shared" si="13"/>
        <v/>
      </c>
      <c r="F124" t="str">
        <f t="shared" si="14"/>
        <v/>
      </c>
      <c r="G124" t="str">
        <f t="shared" si="15"/>
        <v/>
      </c>
    </row>
    <row r="125" spans="3:7" x14ac:dyDescent="0.25">
      <c r="C125">
        <v>0</v>
      </c>
      <c r="D125" t="str">
        <f t="shared" si="12"/>
        <v/>
      </c>
      <c r="E125" t="str">
        <f t="shared" si="13"/>
        <v/>
      </c>
      <c r="F125" t="str">
        <f t="shared" si="14"/>
        <v/>
      </c>
      <c r="G125" t="str">
        <f t="shared" si="15"/>
        <v/>
      </c>
    </row>
    <row r="126" spans="3:7" x14ac:dyDescent="0.25">
      <c r="C126">
        <v>0</v>
      </c>
      <c r="D126" t="str">
        <f t="shared" si="12"/>
        <v/>
      </c>
      <c r="E126" t="str">
        <f t="shared" si="13"/>
        <v/>
      </c>
      <c r="F126" t="str">
        <f t="shared" si="14"/>
        <v/>
      </c>
      <c r="G126" t="str">
        <f t="shared" si="15"/>
        <v/>
      </c>
    </row>
    <row r="127" spans="3:7" x14ac:dyDescent="0.25">
      <c r="C127">
        <v>0</v>
      </c>
      <c r="D127" t="str">
        <f t="shared" si="12"/>
        <v/>
      </c>
      <c r="E127" t="str">
        <f t="shared" si="13"/>
        <v/>
      </c>
      <c r="F127" t="str">
        <f t="shared" si="14"/>
        <v/>
      </c>
      <c r="G127" t="str">
        <f t="shared" si="15"/>
        <v/>
      </c>
    </row>
    <row r="128" spans="3:7" x14ac:dyDescent="0.25">
      <c r="C128">
        <v>0</v>
      </c>
      <c r="D128" t="str">
        <f t="shared" si="12"/>
        <v/>
      </c>
      <c r="E128" t="str">
        <f t="shared" si="13"/>
        <v/>
      </c>
      <c r="F128" t="str">
        <f t="shared" si="14"/>
        <v/>
      </c>
      <c r="G128" t="str">
        <f t="shared" si="15"/>
        <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4</vt:i4>
      </vt:variant>
    </vt:vector>
  </HeadingPairs>
  <TitlesOfParts>
    <vt:vector size="9" baseType="lpstr">
      <vt:lpstr>Sezione_generale_old</vt:lpstr>
      <vt:lpstr>competenze</vt:lpstr>
      <vt:lpstr>Sezione_generale</vt:lpstr>
      <vt:lpstr>Mappatura_processi</vt:lpstr>
      <vt:lpstr>Parametri</vt:lpstr>
      <vt:lpstr>competenze!Area_stampa</vt:lpstr>
      <vt:lpstr>Mappatura_processi!Area_stampa</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Giovanni Michelazzo</cp:lastModifiedBy>
  <cp:lastPrinted>2025-01-30T11:44:46Z</cp:lastPrinted>
  <dcterms:created xsi:type="dcterms:W3CDTF">2014-07-11T10:05:14Z</dcterms:created>
  <dcterms:modified xsi:type="dcterms:W3CDTF">2025-01-30T11:55:05Z</dcterms:modified>
</cp:coreProperties>
</file>